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235" activeTab="1"/>
  </bookViews>
  <sheets>
    <sheet name="Radni dio" sheetId="7" r:id="rId1"/>
    <sheet name="Plan razv.programa" sheetId="8" r:id="rId2"/>
    <sheet name="Sheet2" sheetId="9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1">'Plan razv.programa'!$A$1:$P$31</definedName>
    <definedName name="_xlnm.Print_Area" localSheetId="0">'Radni dio'!$A$1:$P$101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H99" i="8" l="1"/>
  <c r="F99" i="8"/>
  <c r="G41" i="8"/>
  <c r="G99" i="8" s="1"/>
  <c r="G43" i="7"/>
  <c r="F101" i="7" l="1"/>
  <c r="H101" i="7" l="1"/>
  <c r="G101" i="7"/>
</calcChain>
</file>

<file path=xl/sharedStrings.xml><?xml version="1.0" encoding="utf-8"?>
<sst xmlns="http://schemas.openxmlformats.org/spreadsheetml/2006/main" count="1161" uniqueCount="341">
  <si>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</si>
  <si>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</si>
  <si>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</si>
  <si>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</si>
  <si>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</si>
  <si>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</si>
  <si>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</si>
  <si>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</si>
  <si>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</si>
  <si>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</si>
  <si>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</si>
  <si>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</si>
  <si>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</si>
  <si>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C2-P2-M1: Razvoj i učinkovito korištenje prometne infrastrukture i usluga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</si>
  <si>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</si>
  <si>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</si>
  <si>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</si>
  <si>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</si>
  <si>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</si>
  <si>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</si>
  <si>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</si>
  <si>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</si>
  <si>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</si>
  <si>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</si>
  <si>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</si>
  <si>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</si>
  <si>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</si>
  <si>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</si>
  <si>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</si>
  <si>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</si>
  <si>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</si>
  <si>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</si>
  <si>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</si>
  <si>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</si>
  <si>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</si>
  <si>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</si>
  <si>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</si>
  <si>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</si>
  <si>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</si>
  <si>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</si>
  <si>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</si>
  <si>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0301</t>
  </si>
  <si>
    <t>GRADNJA OBJEKATA</t>
  </si>
  <si>
    <t>A300016</t>
  </si>
  <si>
    <t>ODRŽAVANJE KOMUNALNE INFRASTRUKTURE</t>
  </si>
  <si>
    <t>UPRAVLJANJE IMOVINOM</t>
  </si>
  <si>
    <t xml:space="preserve">Izrada projektne dokumentacije 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</si>
  <si>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</si>
  <si>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</si>
  <si>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</si>
  <si>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</si>
  <si>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</si>
  <si>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ZAŠTITA OKOLIŠA</t>
  </si>
  <si>
    <t>C2-P1: Unapređenje zaštite okoliša i energetske učinkovitosti</t>
  </si>
  <si>
    <t>2.1.2.3.</t>
  </si>
  <si>
    <t>C3-P1-M2: Izrada i provedba plana upravljanja povijesnom cjelinom Zvijezda</t>
  </si>
  <si>
    <t>Šifra</t>
  </si>
  <si>
    <t>2.2.1.1.</t>
  </si>
  <si>
    <t>2.2.1.2.</t>
  </si>
  <si>
    <t>2.2.1.3.</t>
  </si>
  <si>
    <t>2.2.1.4.</t>
  </si>
  <si>
    <t>2.2.1.5.</t>
  </si>
  <si>
    <t>2.2.4.1.</t>
  </si>
  <si>
    <t>2.2.4.2.</t>
  </si>
  <si>
    <t>2.3.1.2.</t>
  </si>
  <si>
    <t>2.3.1.3.</t>
  </si>
  <si>
    <t>2.3.1.5.</t>
  </si>
  <si>
    <t>2.3.1.7.</t>
  </si>
  <si>
    <t>2.3.1.11.</t>
  </si>
  <si>
    <t>2.3.2.1.</t>
  </si>
  <si>
    <t>2.3.3.1.</t>
  </si>
  <si>
    <t>3.1.2.1.</t>
  </si>
  <si>
    <t>ZAŠTITA I OČUVANJE KULTURNIH DOBARA</t>
  </si>
  <si>
    <t>T800002</t>
  </si>
  <si>
    <t>JAVNA VATROGASNA POSTROJBA - OSNOVNA DJELATNOST</t>
  </si>
  <si>
    <t>K700002</t>
  </si>
  <si>
    <t>Izrađeni prostorni planovi</t>
  </si>
  <si>
    <t>1.1.2.2.</t>
  </si>
  <si>
    <t>K300053</t>
  </si>
  <si>
    <t>1</t>
  </si>
  <si>
    <t>K600006</t>
  </si>
  <si>
    <t>Muzej domovinskog rata Turanj</t>
  </si>
  <si>
    <t>K400013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</si>
  <si>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</si>
  <si>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</si>
  <si>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</si>
  <si>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</si>
  <si>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</si>
  <si>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</si>
  <si>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</si>
  <si>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</si>
  <si>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Program 3004</t>
  </si>
  <si>
    <t>Program 4001</t>
  </si>
  <si>
    <t xml:space="preserve">Program 3000 </t>
  </si>
  <si>
    <t>Program 6000</t>
  </si>
  <si>
    <t xml:space="preserve">C2-P3-M2: Unapređenje kapaciteta i kvalitete sportsko rekreacijskih sadržaja </t>
  </si>
  <si>
    <t>Broj gotovih projekata</t>
  </si>
  <si>
    <t>Postotak sanacije objekta</t>
  </si>
  <si>
    <t>C2-P2-M3: Razvoj odvodnje i pročišćavanja otpadnih voda</t>
  </si>
  <si>
    <t>2.2.3.1.</t>
  </si>
  <si>
    <t>Rekonstrukcija Dječjeg vrtića Grabrik</t>
  </si>
  <si>
    <t>Dodatna ulaganja na stanovima u vlasništvu Grada</t>
  </si>
  <si>
    <t>Održavanje objekta Stari grad Dubovac</t>
  </si>
  <si>
    <t>JAVNE POTREBE U KULTURI</t>
  </si>
  <si>
    <t xml:space="preserve">Program 6006 </t>
  </si>
  <si>
    <t>K600002</t>
  </si>
  <si>
    <t>C</t>
  </si>
  <si>
    <t>A700006</t>
  </si>
  <si>
    <t>30/1</t>
  </si>
  <si>
    <t xml:space="preserve"> SVEUKUPNO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</si>
  <si>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</si>
  <si>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</si>
  <si>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</si>
  <si>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</si>
  <si>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</si>
  <si>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</si>
  <si>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K300033</t>
  </si>
  <si>
    <t>K600001 K800005</t>
  </si>
  <si>
    <t>Ciljana vrijednost
2019.</t>
  </si>
  <si>
    <t>Održavanje dječjih igrališta i sportskih terena</t>
  </si>
  <si>
    <t xml:space="preserve">Sanacija klizišta </t>
  </si>
  <si>
    <t>32/1</t>
  </si>
  <si>
    <t>Postrojenja i oprema</t>
  </si>
  <si>
    <t>Program 8001</t>
  </si>
  <si>
    <t>0%</t>
  </si>
  <si>
    <t>100%</t>
  </si>
  <si>
    <t>Postotak izvršenja</t>
  </si>
  <si>
    <t>USTANOVE U KULTURI - VLASTITA DJELATNOST</t>
  </si>
  <si>
    <t>50%</t>
  </si>
  <si>
    <t>75%</t>
  </si>
  <si>
    <t>Broj rekonstruiranih prometnica</t>
  </si>
  <si>
    <t>Program 5000</t>
  </si>
  <si>
    <t>RAZVOJ MALOG I SREDNJEG PODUZETNIŠTVA</t>
  </si>
  <si>
    <t>K500005</t>
  </si>
  <si>
    <t>Poduzetnička zona Mekušje</t>
  </si>
  <si>
    <t>Dužina cesta u km</t>
  </si>
  <si>
    <t>Program 7000</t>
  </si>
  <si>
    <t>8</t>
  </si>
  <si>
    <t>1.1.3.2.</t>
  </si>
  <si>
    <t>2.3.1.8.</t>
  </si>
  <si>
    <t>2.1.2.2.</t>
  </si>
  <si>
    <t>2.1.2.4.</t>
  </si>
  <si>
    <t>K300061</t>
  </si>
  <si>
    <t>Kupnja nekretnina - zemnljište</t>
  </si>
  <si>
    <t>Površina zemljišnih čestica  u vlasništvu grada</t>
  </si>
  <si>
    <t>2.3.2.2.</t>
  </si>
  <si>
    <t>Projekcija
2020.</t>
  </si>
  <si>
    <t>Ciljana vrijednost
2020.</t>
  </si>
  <si>
    <t>Postotak komunalne uređenosti i opremljenosti poslovne zone</t>
  </si>
  <si>
    <t>Reciklažno dvorište Mala Švarča</t>
  </si>
  <si>
    <t>Sortirnica</t>
  </si>
  <si>
    <t xml:space="preserve">Sanacija odlagališta Ilovac </t>
  </si>
  <si>
    <t>K400015</t>
  </si>
  <si>
    <t>K400016</t>
  </si>
  <si>
    <t>Postotak izgrađenosti sortirnice</t>
  </si>
  <si>
    <t>Postotak izgrađenosti reciklažnog dvorišta</t>
  </si>
  <si>
    <t>Izrada prostorno planske dokumentacije i urbanističkih planova</t>
  </si>
  <si>
    <t>Izrađena projektna dokumentacija/Broj saniranih klizišta</t>
  </si>
  <si>
    <t>45.000 m2</t>
  </si>
  <si>
    <t>51.000 m2</t>
  </si>
  <si>
    <t>57.000 m2</t>
  </si>
  <si>
    <t>Kupnja nekretnina - poslovnih građevinskih objekata</t>
  </si>
  <si>
    <t>Broj poslovnih objekata u vlasništvu Grada</t>
  </si>
  <si>
    <t>Kupnja nekretnina - stambenih objekata</t>
  </si>
  <si>
    <t>Broj stambenih objekata u vlasništvu Grada</t>
  </si>
  <si>
    <t>WEB aplikacija-programsko rješenje katastra vodova</t>
  </si>
  <si>
    <t>Održavanje poslovnih prostora i objekata u vlasništvu grada</t>
  </si>
  <si>
    <t>A300007</t>
  </si>
  <si>
    <t>Održavanje nerazvrstanih cesta</t>
  </si>
  <si>
    <t>Oprema, uređaji i ostala ulaganja u imovinu JPV</t>
  </si>
  <si>
    <t>Povećanje efikasnosti vatrogasnih intervencija</t>
  </si>
  <si>
    <t>K800004</t>
  </si>
  <si>
    <t xml:space="preserve">Program 6019    </t>
  </si>
  <si>
    <t>Uređenje infrastrukture</t>
  </si>
  <si>
    <t>Kategorija energetske učinkovitosti objekata</t>
  </si>
  <si>
    <t>Adaptacija i dodatna ulaganja u osnovne škole-OŠ Braće Seljan</t>
  </si>
  <si>
    <t>Adaptacija i dodatna ulaganja u osnovne škole-OŠ Turanj- Tušilović stolarija</t>
  </si>
  <si>
    <t>Adaptacija i dodatna ulaganja u osnovne škole-OŠ Grabrik</t>
  </si>
  <si>
    <t xml:space="preserve">PROSTORNO UREĐENJE </t>
  </si>
  <si>
    <t>Dužina odvodnje u kilometrima</t>
  </si>
  <si>
    <t>Postotak izrađenosti projektne dokumentacije</t>
  </si>
  <si>
    <t>Postotak izgrađenosti objekta</t>
  </si>
  <si>
    <t>Obnova i očuvanje kulturne baštine</t>
  </si>
  <si>
    <t>Postotak dovršenosti sanacije</t>
  </si>
  <si>
    <t>33/1</t>
  </si>
  <si>
    <t>4/0/7</t>
  </si>
  <si>
    <t>7/5/14</t>
  </si>
  <si>
    <t>10/7/17</t>
  </si>
  <si>
    <t>13/10/17</t>
  </si>
  <si>
    <t>Nadstrešnice/ objekti /rasvjeta</t>
  </si>
  <si>
    <t>Stavljanje u funkcinalno stanje/stolarija</t>
  </si>
  <si>
    <t>6/5</t>
  </si>
  <si>
    <t>9/15</t>
  </si>
  <si>
    <t>13/25</t>
  </si>
  <si>
    <t>13/28</t>
  </si>
  <si>
    <t>3</t>
  </si>
  <si>
    <t>7</t>
  </si>
  <si>
    <t>K300067</t>
  </si>
  <si>
    <t>Obnova atletske staze</t>
  </si>
  <si>
    <t>K300017</t>
  </si>
  <si>
    <t>Izgradnja SRC Mostanje</t>
  </si>
  <si>
    <t>Obnova Zvijezde</t>
  </si>
  <si>
    <t>K300066</t>
  </si>
  <si>
    <t>Obnova objekta Oružane</t>
  </si>
  <si>
    <t>100%/4</t>
  </si>
  <si>
    <t>Postotak rekonstrukcije</t>
  </si>
  <si>
    <t>Postotak obnove</t>
  </si>
  <si>
    <t>K300021</t>
  </si>
  <si>
    <t>1,53</t>
  </si>
  <si>
    <t>3,93</t>
  </si>
  <si>
    <t>4,43</t>
  </si>
  <si>
    <t>4,93</t>
  </si>
  <si>
    <t>Izarađenost projektne dokumentacije</t>
  </si>
  <si>
    <t>Dodatna ulaganja na objektu i opremanje Zorin doma</t>
  </si>
  <si>
    <t>K600007  K600010</t>
  </si>
  <si>
    <t>A800001</t>
  </si>
  <si>
    <t>OSNOVNO ŠKOLSTVO - ZAKONSKI STANDARD</t>
  </si>
  <si>
    <t>Dodatna ulaganja na poslovnim prostorima u vlasništvu grada</t>
  </si>
  <si>
    <t>1.2.4.1.</t>
  </si>
  <si>
    <t>1.2.4.2.</t>
  </si>
  <si>
    <t>1.2.5.2.</t>
  </si>
  <si>
    <t>1.2.5.3.</t>
  </si>
  <si>
    <t>1.2.5.4.</t>
  </si>
  <si>
    <t>1.2.5.5.</t>
  </si>
  <si>
    <t>K300032</t>
  </si>
  <si>
    <t>2.2.3.2.</t>
  </si>
  <si>
    <t>2.3.1.1.</t>
  </si>
  <si>
    <t>2.3.1.4.</t>
  </si>
  <si>
    <t>2.3.1.9.</t>
  </si>
  <si>
    <t>2.3.3.2.</t>
  </si>
  <si>
    <t>3.1.2.2.</t>
  </si>
  <si>
    <t>129</t>
  </si>
  <si>
    <t>2.2.1.8.</t>
  </si>
  <si>
    <t>C1-P2 Razvoj konkurentnog poduzetništva, poljoprivrede i turizma</t>
  </si>
  <si>
    <t>C2-P1-M1:Valorizacija i korištenje prirodnih resursa temeljnih na načelima održivog razvoja</t>
  </si>
  <si>
    <t>C2-P1-M2: Razvoj i uspostava sustava gospodarenja otpadom</t>
  </si>
  <si>
    <t>2.1.1.1.</t>
  </si>
  <si>
    <t>Broj obnovljenih poslovnih prostora</t>
  </si>
  <si>
    <t>Program   3005</t>
  </si>
  <si>
    <t>RAZVOJ I SIGURNOST PROMETA</t>
  </si>
  <si>
    <t>2.2.1.9.</t>
  </si>
  <si>
    <t>Izgradnja pristupne prometnice CGO Babina Gora</t>
  </si>
  <si>
    <t>Postotak izgrađenosti prometnice</t>
  </si>
  <si>
    <t>K300062</t>
  </si>
  <si>
    <t>Program   8000</t>
  </si>
  <si>
    <t xml:space="preserve">K600009 </t>
  </si>
  <si>
    <t>Depoi Muzej Domovinskog rata Turanj</t>
  </si>
  <si>
    <t xml:space="preserve">Postotak dovršenosti </t>
  </si>
  <si>
    <t xml:space="preserve">K800003 </t>
  </si>
  <si>
    <t>Dječji vrtić Karlovac -Rekonstrukcija Dječjeg vrtića Banija</t>
  </si>
  <si>
    <t xml:space="preserve">K300068  </t>
  </si>
  <si>
    <t>1.2.4.3.</t>
  </si>
  <si>
    <t>2.3.1.14.</t>
  </si>
  <si>
    <t>2.3.2.6.</t>
  </si>
  <si>
    <t>OSNOVNO ŠKOLSTVO VLASTITA DJELATNOST</t>
  </si>
  <si>
    <t xml:space="preserve"> PLAN RAZVOJNIH PROGRAMA GRADA KARLOVCA ZA RAZDOBLJE OD 2019. DO 2021. GODINE </t>
  </si>
  <si>
    <t>Plan
2019.</t>
  </si>
  <si>
    <t>Projekcija
2021.</t>
  </si>
  <si>
    <t>Početna vrijednost
2018.</t>
  </si>
  <si>
    <t>Ciljana vrijednost
2021.</t>
  </si>
  <si>
    <t>Postotak prilagodbe državnom pedagoškom standardu</t>
  </si>
  <si>
    <t>0%/0</t>
  </si>
  <si>
    <t>100%/0</t>
  </si>
  <si>
    <t>Rekonstrukcija objekta</t>
  </si>
  <si>
    <t>Izgradnja prometnice Pere Filipca</t>
  </si>
  <si>
    <t>K300071</t>
  </si>
  <si>
    <t>Uređenje parkirališta i prometnice kralja P.Krešimira IV</t>
  </si>
  <si>
    <t>K300072</t>
  </si>
  <si>
    <t>T700008</t>
  </si>
  <si>
    <t>63.000 m2</t>
  </si>
  <si>
    <t>Rekonstrukcija Dječejeg vrtića Banija</t>
  </si>
  <si>
    <t>K300068</t>
  </si>
  <si>
    <t>Dodatna ulaganja u objektima  škola-OŠ Turanj</t>
  </si>
  <si>
    <t>A300024</t>
  </si>
  <si>
    <t>Pojačano održavanje nerazvrstanih cesta-mostovi</t>
  </si>
  <si>
    <t>K300011</t>
  </si>
  <si>
    <t xml:space="preserve">Uređenje i izgradnja prometnica </t>
  </si>
  <si>
    <t>2.1.2.5.</t>
  </si>
  <si>
    <t>2.1.2.6.</t>
  </si>
  <si>
    <t>Program  4002</t>
  </si>
  <si>
    <t>K400011</t>
  </si>
  <si>
    <t>Energetska obnova zgrade Veleučilišta Meštrovićeva</t>
  </si>
  <si>
    <t>K400012</t>
  </si>
  <si>
    <t>Energetska obnova zgrade gradske uprave</t>
  </si>
  <si>
    <t>Rekonstrukcija gradske knjižnice</t>
  </si>
  <si>
    <t>1.2.4.4.</t>
  </si>
  <si>
    <t>K300080</t>
  </si>
  <si>
    <t>"Susret s rijekom" - šetnica</t>
  </si>
  <si>
    <t>K300016</t>
  </si>
  <si>
    <t>K300076</t>
  </si>
  <si>
    <t>Izgradnja mrtvačnice Tušilović</t>
  </si>
  <si>
    <t>Postotak izgrađenosti</t>
  </si>
  <si>
    <t>Izgradnja grobnog polja na groblju Jamadol</t>
  </si>
  <si>
    <t>K600011 K800010</t>
  </si>
  <si>
    <t>Adaptacija i dodatna ulaganja u osnovne škole-OŠ Dubovac</t>
  </si>
  <si>
    <t>Adaptacija i dodatna ulaganja u osnovne škole-OŠ Švarča</t>
  </si>
  <si>
    <t>Adaptacija i dodatna ulaganja u osnovne škole-OŠ D.Jarnević</t>
  </si>
  <si>
    <t>0602</t>
  </si>
  <si>
    <t>08</t>
  </si>
  <si>
    <t>0801</t>
  </si>
  <si>
    <t>ENERGETSKA UČINKOVITOST</t>
  </si>
  <si>
    <t xml:space="preserve">Odvodnja grada </t>
  </si>
  <si>
    <t>Karlovac II</t>
  </si>
  <si>
    <t>Program 5005</t>
  </si>
  <si>
    <t>SURADNJA S FONDOVIMA EU I DRUGIM FONDOVIMA</t>
  </si>
  <si>
    <t>T500026</t>
  </si>
  <si>
    <t>KAFFEE</t>
  </si>
  <si>
    <t>A300025</t>
  </si>
  <si>
    <t>Održavanje mosta Hrnetić - Velika Jelsa</t>
  </si>
  <si>
    <t>K800017</t>
  </si>
  <si>
    <t>Energetska obnova OŠ Turanj</t>
  </si>
  <si>
    <t>K300075</t>
  </si>
  <si>
    <t>Izgradnja Dječjeg vrtića Mahično</t>
  </si>
  <si>
    <t>K300060</t>
  </si>
  <si>
    <t>Prijevozna sredstva - OŠ Mahično</t>
  </si>
  <si>
    <t>2.3.1.10.</t>
  </si>
  <si>
    <t>Opremanje dječjeg vrtića</t>
  </si>
  <si>
    <t>Program 6004</t>
  </si>
  <si>
    <t>PREDŠKOLSKI ODGOJ I OBRAZOVANJE</t>
  </si>
  <si>
    <t>K600003</t>
  </si>
  <si>
    <t>1.1.3.3.</t>
  </si>
  <si>
    <t>Sportska dvorana OŠ Mahično</t>
  </si>
  <si>
    <t>2.2..4.3.</t>
  </si>
  <si>
    <t>2.3.1.12.</t>
  </si>
  <si>
    <t>2.3.1.6.</t>
  </si>
  <si>
    <t>K600013</t>
  </si>
  <si>
    <t>Spomenik braći Seljan</t>
  </si>
  <si>
    <t>2.2.4.4.</t>
  </si>
  <si>
    <t>2.2.1.6.</t>
  </si>
  <si>
    <t>2.2.1.7.</t>
  </si>
  <si>
    <t>1.2.5.1.</t>
  </si>
  <si>
    <t>1.2.5.6.</t>
  </si>
  <si>
    <t>2.1.1.2.</t>
  </si>
  <si>
    <t>13</t>
  </si>
  <si>
    <t>1301</t>
  </si>
  <si>
    <t>0802</t>
  </si>
  <si>
    <t>2.3.1.13.</t>
  </si>
  <si>
    <t>Dječji vrtić Karlovac - Nabava opreme</t>
  </si>
  <si>
    <t>1002</t>
  </si>
  <si>
    <t>2.3.2.7.</t>
  </si>
  <si>
    <t>2..3.2.8.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</si>
</sst>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5">
    <xf numFmtId="0" fontId="0" fillId="0" borderId="0"/>
    <xf numFmtId="164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3" applyNumberFormat="0" applyAlignment="0" applyProtection="0"/>
    <xf numFmtId="0" fontId="9" fillId="22" borderId="4" applyNumberFormat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" applyNumberFormat="0" applyAlignment="0" applyProtection="0"/>
    <xf numFmtId="0" fontId="4" fillId="2" borderId="8">
      <alignment horizontal="center" vertical="top" wrapText="1"/>
    </xf>
    <xf numFmtId="0" fontId="16" fillId="0" borderId="9" applyNumberFormat="0" applyFill="0" applyAlignment="0" applyProtection="0"/>
    <xf numFmtId="0" fontId="17" fillId="23" borderId="0" applyNumberFormat="0" applyBorder="0" applyAlignment="0" applyProtection="0"/>
    <xf numFmtId="0" fontId="3" fillId="24" borderId="10" applyNumberFormat="0" applyFont="0" applyAlignment="0" applyProtection="0"/>
    <xf numFmtId="0" fontId="18" fillId="21" borderId="11" applyNumberFormat="0" applyAlignment="0" applyProtection="0"/>
    <xf numFmtId="4" fontId="19" fillId="23" borderId="12" applyNumberFormat="0" applyProtection="0">
      <alignment vertical="center"/>
    </xf>
    <xf numFmtId="4" fontId="20" fillId="25" borderId="12" applyNumberFormat="0" applyProtection="0">
      <alignment vertical="center"/>
    </xf>
    <xf numFmtId="4" fontId="19" fillId="25" borderId="12" applyNumberFormat="0" applyProtection="0">
      <alignment horizontal="left" vertical="center" indent="1"/>
    </xf>
    <xf numFmtId="0" fontId="19" fillId="25" borderId="12" applyNumberFormat="0" applyProtection="0">
      <alignment horizontal="left" vertical="top" indent="1"/>
    </xf>
    <xf numFmtId="4" fontId="19" fillId="26" borderId="0" applyNumberFormat="0" applyProtection="0">
      <alignment horizontal="left" vertical="center" indent="1"/>
    </xf>
    <xf numFmtId="4" fontId="21" fillId="4" borderId="12" applyNumberFormat="0" applyProtection="0">
      <alignment horizontal="right" vertical="center"/>
    </xf>
    <xf numFmtId="4" fontId="21" fillId="10" borderId="12" applyNumberFormat="0" applyProtection="0">
      <alignment horizontal="right" vertical="center"/>
    </xf>
    <xf numFmtId="4" fontId="21" fillId="18" borderId="12" applyNumberFormat="0" applyProtection="0">
      <alignment horizontal="right" vertical="center"/>
    </xf>
    <xf numFmtId="4" fontId="21" fillId="12" borderId="12" applyNumberFormat="0" applyProtection="0">
      <alignment horizontal="right" vertical="center"/>
    </xf>
    <xf numFmtId="4" fontId="21" fillId="16" borderId="12" applyNumberFormat="0" applyProtection="0">
      <alignment horizontal="right" vertical="center"/>
    </xf>
    <xf numFmtId="4" fontId="21" fillId="20" borderId="12" applyNumberFormat="0" applyProtection="0">
      <alignment horizontal="right" vertical="center"/>
    </xf>
    <xf numFmtId="4" fontId="21" fillId="19" borderId="12" applyNumberFormat="0" applyProtection="0">
      <alignment horizontal="right" vertical="center"/>
    </xf>
    <xf numFmtId="4" fontId="21" fillId="27" borderId="12" applyNumberFormat="0" applyProtection="0">
      <alignment horizontal="right" vertical="center"/>
    </xf>
    <xf numFmtId="4" fontId="21" fillId="11" borderId="12" applyNumberFormat="0" applyProtection="0">
      <alignment horizontal="right" vertical="center"/>
    </xf>
    <xf numFmtId="4" fontId="19" fillId="28" borderId="13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19" fillId="31" borderId="12" applyNumberFormat="0" applyProtection="0">
      <alignment horizontal="center" vertical="top"/>
    </xf>
    <xf numFmtId="4" fontId="23" fillId="29" borderId="0" applyNumberFormat="0" applyProtection="0">
      <alignment horizontal="left" vertical="center" indent="1"/>
    </xf>
    <xf numFmtId="4" fontId="23" fillId="26" borderId="0" applyNumberFormat="0" applyProtection="0">
      <alignment horizontal="left" vertical="center" indent="1"/>
    </xf>
    <xf numFmtId="0" fontId="4" fillId="30" borderId="12" applyNumberFormat="0" applyProtection="0">
      <alignment horizontal="left" vertical="center" indent="1"/>
    </xf>
    <xf numFmtId="0" fontId="3" fillId="32" borderId="11" applyNumberFormat="0" applyProtection="0">
      <alignment horizontal="left" vertical="center" indent="1"/>
    </xf>
    <xf numFmtId="0" fontId="3" fillId="32" borderId="11" applyNumberFormat="0" applyProtection="0">
      <alignment horizontal="left" vertical="center" wrapText="1" indent="1"/>
    </xf>
    <xf numFmtId="0" fontId="24" fillId="30" borderId="12" applyNumberFormat="0" applyProtection="0">
      <alignment horizontal="left" vertical="top" indent="1"/>
    </xf>
    <xf numFmtId="0" fontId="4" fillId="26" borderId="12" applyNumberFormat="0" applyProtection="0">
      <alignment horizontal="left" vertical="center" indent="1"/>
    </xf>
    <xf numFmtId="0" fontId="3" fillId="33" borderId="11" applyNumberFormat="0" applyProtection="0">
      <alignment horizontal="left" vertical="center" indent="1"/>
    </xf>
    <xf numFmtId="0" fontId="3" fillId="33" borderId="11" applyNumberFormat="0" applyProtection="0">
      <alignment horizontal="left" vertical="center" wrapText="1" indent="1"/>
    </xf>
    <xf numFmtId="0" fontId="3" fillId="26" borderId="12" applyNumberFormat="0" applyProtection="0">
      <alignment horizontal="left" vertical="top" indent="1"/>
    </xf>
    <xf numFmtId="0" fontId="3" fillId="34" borderId="12" applyNumberFormat="0" applyProtection="0">
      <alignment horizontal="left" vertical="center" indent="1"/>
    </xf>
    <xf numFmtId="0" fontId="3" fillId="2" borderId="11" applyNumberFormat="0" applyProtection="0">
      <alignment horizontal="left" vertical="center" indent="1"/>
    </xf>
    <xf numFmtId="0" fontId="3" fillId="2" borderId="11" applyNumberFormat="0" applyProtection="0">
      <alignment horizontal="left" vertical="center" wrapText="1" indent="1"/>
    </xf>
    <xf numFmtId="0" fontId="3" fillId="34" borderId="12" applyNumberFormat="0" applyProtection="0">
      <alignment horizontal="left" vertical="top" indent="1"/>
    </xf>
    <xf numFmtId="0" fontId="3" fillId="35" borderId="12" applyNumberFormat="0" applyProtection="0">
      <alignment horizontal="left" vertical="center" indent="1"/>
    </xf>
    <xf numFmtId="0" fontId="3" fillId="35" borderId="12" applyNumberFormat="0" applyProtection="0">
      <alignment horizontal="left" vertical="top" indent="1"/>
    </xf>
    <xf numFmtId="0" fontId="3" fillId="0" borderId="0"/>
    <xf numFmtId="4" fontId="21" fillId="36" borderId="12" applyNumberFormat="0" applyProtection="0">
      <alignment vertical="center"/>
    </xf>
    <xf numFmtId="4" fontId="25" fillId="36" borderId="12" applyNumberFormat="0" applyProtection="0">
      <alignment vertical="center"/>
    </xf>
    <xf numFmtId="4" fontId="21" fillId="36" borderId="12" applyNumberFormat="0" applyProtection="0">
      <alignment horizontal="left" vertical="center" indent="1"/>
    </xf>
    <xf numFmtId="0" fontId="21" fillId="36" borderId="12" applyNumberFormat="0" applyProtection="0">
      <alignment horizontal="left" vertical="top" indent="1"/>
    </xf>
    <xf numFmtId="4" fontId="26" fillId="29" borderId="12" applyNumberFormat="0" applyProtection="0">
      <alignment horizontal="right" vertical="center"/>
    </xf>
    <xf numFmtId="4" fontId="25" fillId="29" borderId="12" applyNumberFormat="0" applyProtection="0">
      <alignment horizontal="right" vertical="center"/>
    </xf>
    <xf numFmtId="4" fontId="21" fillId="31" borderId="12" applyNumberFormat="0" applyProtection="0">
      <alignment horizontal="left" vertical="center" indent="1"/>
    </xf>
    <xf numFmtId="0" fontId="19" fillId="26" borderId="12" applyNumberFormat="0" applyProtection="0">
      <alignment horizontal="center" vertical="top" wrapText="1"/>
    </xf>
    <xf numFmtId="4" fontId="27" fillId="37" borderId="0" applyNumberFormat="0" applyProtection="0">
      <alignment horizontal="left" vertical="center" indent="1"/>
    </xf>
    <xf numFmtId="4" fontId="28" fillId="29" borderId="12" applyNumberFormat="0" applyProtection="0">
      <alignment horizontal="right" vertical="center"/>
    </xf>
    <xf numFmtId="0" fontId="29" fillId="38" borderId="0"/>
    <xf numFmtId="49" fontId="30" fillId="38" borderId="0"/>
    <xf numFmtId="49" fontId="31" fillId="38" borderId="14"/>
    <xf numFmtId="49" fontId="32" fillId="38" borderId="0"/>
    <xf numFmtId="0" fontId="29" fillId="39" borderId="14">
      <protection locked="0"/>
    </xf>
    <xf numFmtId="0" fontId="29" fillId="38" borderId="0"/>
    <xf numFmtId="0" fontId="33" fillId="40" borderId="0"/>
    <xf numFmtId="0" fontId="33" fillId="41" borderId="0"/>
    <xf numFmtId="0" fontId="33" fillId="42" borderId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49" fontId="33" fillId="38" borderId="0">
      <alignment horizontal="right" vertical="center"/>
    </xf>
    <xf numFmtId="49" fontId="33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30">
    <xf numFmtId="0" fontId="0" fillId="0" borderId="0" xfId="0"/>
    <xf numFmtId="0" fontId="0" fillId="0" borderId="0" xfId="0" applyFont="1" applyAlignment="1">
      <alignment horizontal="center"/>
    </xf>
    <xf numFmtId="3" fontId="4" fillId="2" borderId="17" xfId="0" applyNumberFormat="1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0" fillId="0" borderId="0" xfId="0" applyAlignment="1">
      <alignment wrapText="1"/>
    </xf>
    <xf numFmtId="3" fontId="4" fillId="2" borderId="26" xfId="0" applyNumberFormat="1" applyFont="1" applyFill="1" applyBorder="1" applyAlignment="1">
      <alignment horizontal="left" vertical="center" wrapText="1"/>
    </xf>
    <xf numFmtId="0" fontId="38" fillId="0" borderId="0" xfId="0" applyFont="1" applyAlignment="1"/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 vertical="top"/>
    </xf>
    <xf numFmtId="0" fontId="0" fillId="0" borderId="48" xfId="0" applyFont="1" applyBorder="1" applyAlignment="1">
      <alignment horizontal="center"/>
    </xf>
    <xf numFmtId="3" fontId="4" fillId="2" borderId="26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47" borderId="36" xfId="0" applyNumberFormat="1" applyFont="1" applyFill="1" applyBorder="1" applyAlignment="1">
      <alignment horizontal="center" vertical="center"/>
    </xf>
    <xf numFmtId="49" fontId="4" fillId="47" borderId="37" xfId="0" applyNumberFormat="1" applyFont="1" applyFill="1" applyBorder="1" applyAlignment="1">
      <alignment horizontal="center" vertical="center"/>
    </xf>
    <xf numFmtId="164" fontId="4" fillId="47" borderId="34" xfId="1" applyFont="1" applyFill="1" applyBorder="1" applyAlignment="1">
      <alignment vertical="center"/>
    </xf>
    <xf numFmtId="49" fontId="4" fillId="47" borderId="19" xfId="0" applyNumberFormat="1" applyFont="1" applyFill="1" applyBorder="1" applyAlignment="1">
      <alignment horizontal="center" vertical="center"/>
    </xf>
    <xf numFmtId="49" fontId="4" fillId="47" borderId="40" xfId="0" applyNumberFormat="1" applyFont="1" applyFill="1" applyBorder="1" applyAlignment="1">
      <alignment horizontal="center" vertical="center"/>
    </xf>
    <xf numFmtId="0" fontId="4" fillId="47" borderId="2" xfId="0" applyFont="1" applyFill="1" applyBorder="1" applyAlignment="1">
      <alignment vertical="center" wrapText="1"/>
    </xf>
    <xf numFmtId="49" fontId="4" fillId="47" borderId="2" xfId="0" applyNumberFormat="1" applyFont="1" applyFill="1" applyBorder="1" applyAlignment="1">
      <alignment horizontal="center" vertical="center" wrapText="1"/>
    </xf>
    <xf numFmtId="0" fontId="4" fillId="47" borderId="19" xfId="0" applyFont="1" applyFill="1" applyBorder="1" applyAlignment="1">
      <alignment vertical="center" wrapText="1"/>
    </xf>
    <xf numFmtId="0" fontId="4" fillId="47" borderId="36" xfId="0" applyFont="1" applyFill="1" applyBorder="1" applyAlignment="1">
      <alignment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4" fillId="47" borderId="31" xfId="0" applyFont="1" applyFill="1" applyBorder="1" applyAlignment="1">
      <alignment vertical="center" wrapText="1"/>
    </xf>
    <xf numFmtId="49" fontId="4" fillId="47" borderId="33" xfId="0" applyNumberFormat="1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47" borderId="34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vertical="center" wrapText="1"/>
    </xf>
    <xf numFmtId="49" fontId="4" fillId="47" borderId="19" xfId="0" applyNumberFormat="1" applyFont="1" applyFill="1" applyBorder="1" applyAlignment="1">
      <alignment vertical="center"/>
    </xf>
    <xf numFmtId="49" fontId="4" fillId="47" borderId="2" xfId="0" applyNumberFormat="1" applyFont="1" applyFill="1" applyBorder="1" applyAlignment="1">
      <alignment vertical="center"/>
    </xf>
    <xf numFmtId="49" fontId="4" fillId="47" borderId="19" xfId="0" applyNumberFormat="1" applyFont="1" applyFill="1" applyBorder="1" applyAlignment="1">
      <alignment vertical="center" wrapText="1"/>
    </xf>
    <xf numFmtId="49" fontId="4" fillId="47" borderId="34" xfId="0" applyNumberFormat="1" applyFont="1" applyFill="1" applyBorder="1" applyAlignment="1">
      <alignment vertical="center"/>
    </xf>
    <xf numFmtId="0" fontId="4" fillId="47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47" borderId="33" xfId="0" applyFont="1" applyFill="1" applyBorder="1" applyAlignment="1">
      <alignment vertical="center" wrapText="1"/>
    </xf>
    <xf numFmtId="49" fontId="4" fillId="0" borderId="19" xfId="0" applyNumberFormat="1" applyFont="1" applyFill="1" applyBorder="1" applyAlignment="1">
      <alignment vertical="center" wrapText="1"/>
    </xf>
    <xf numFmtId="0" fontId="0" fillId="0" borderId="33" xfId="0" applyFont="1" applyBorder="1" applyAlignment="1">
      <alignment vertic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4" fillId="2" borderId="27" xfId="0" applyNumberFormat="1" applyFont="1" applyFill="1" applyBorder="1" applyAlignment="1">
      <alignment vertical="center" wrapText="1"/>
    </xf>
    <xf numFmtId="49" fontId="4" fillId="47" borderId="38" xfId="0" applyNumberFormat="1" applyFont="1" applyFill="1" applyBorder="1" applyAlignment="1">
      <alignment horizontal="left" vertical="center" wrapText="1"/>
    </xf>
    <xf numFmtId="4" fontId="4" fillId="47" borderId="34" xfId="1" applyNumberFormat="1" applyFont="1" applyFill="1" applyBorder="1" applyAlignment="1">
      <alignment vertical="center"/>
    </xf>
    <xf numFmtId="49" fontId="4" fillId="47" borderId="34" xfId="0" applyNumberFormat="1" applyFont="1" applyFill="1" applyBorder="1" applyAlignment="1">
      <alignment horizontal="left" vertical="center" wrapText="1"/>
    </xf>
    <xf numFmtId="3" fontId="4" fillId="47" borderId="34" xfId="0" applyNumberFormat="1" applyFont="1" applyFill="1" applyBorder="1" applyAlignment="1">
      <alignment horizontal="center" vertical="center"/>
    </xf>
    <xf numFmtId="49" fontId="4" fillId="47" borderId="34" xfId="0" applyNumberFormat="1" applyFont="1" applyFill="1" applyBorder="1" applyAlignment="1">
      <alignment horizontal="center" vertical="center"/>
    </xf>
    <xf numFmtId="49" fontId="4" fillId="47" borderId="35" xfId="0" applyNumberFormat="1" applyFont="1" applyFill="1" applyBorder="1" applyAlignment="1">
      <alignment horizontal="center" vertical="center"/>
    </xf>
    <xf numFmtId="49" fontId="4" fillId="47" borderId="39" xfId="0" applyNumberFormat="1" applyFont="1" applyFill="1" applyBorder="1" applyAlignment="1">
      <alignment horizontal="left" vertical="center" wrapText="1"/>
    </xf>
    <xf numFmtId="4" fontId="4" fillId="47" borderId="19" xfId="0" applyNumberFormat="1" applyFont="1" applyFill="1" applyBorder="1" applyAlignment="1">
      <alignment horizontal="right" vertical="center" wrapText="1"/>
    </xf>
    <xf numFmtId="49" fontId="4" fillId="47" borderId="19" xfId="0" applyNumberFormat="1" applyFont="1" applyFill="1" applyBorder="1" applyAlignment="1">
      <alignment horizontal="left" vertical="center" wrapText="1"/>
    </xf>
    <xf numFmtId="3" fontId="4" fillId="47" borderId="19" xfId="0" applyNumberFormat="1" applyFont="1" applyFill="1" applyBorder="1" applyAlignment="1">
      <alignment horizontal="center" vertical="center"/>
    </xf>
    <xf numFmtId="49" fontId="4" fillId="47" borderId="41" xfId="0" applyNumberFormat="1" applyFont="1" applyFill="1" applyBorder="1" applyAlignment="1">
      <alignment horizontal="left" vertical="center" wrapText="1"/>
    </xf>
    <xf numFmtId="4" fontId="4" fillId="47" borderId="36" xfId="0" applyNumberFormat="1" applyFont="1" applyFill="1" applyBorder="1" applyAlignment="1">
      <alignment vertical="center" wrapText="1"/>
    </xf>
    <xf numFmtId="4" fontId="4" fillId="47" borderId="42" xfId="0" applyNumberFormat="1" applyFont="1" applyFill="1" applyBorder="1" applyAlignment="1">
      <alignment vertical="center" wrapText="1"/>
    </xf>
    <xf numFmtId="49" fontId="4" fillId="47" borderId="42" xfId="0" applyNumberFormat="1" applyFont="1" applyFill="1" applyBorder="1" applyAlignment="1">
      <alignment horizontal="left" vertical="center" wrapText="1"/>
    </xf>
    <xf numFmtId="0" fontId="4" fillId="47" borderId="36" xfId="0" applyFont="1" applyFill="1" applyBorder="1" applyAlignment="1">
      <alignment horizontal="center" vertical="center" wrapText="1"/>
    </xf>
    <xf numFmtId="49" fontId="4" fillId="47" borderId="36" xfId="0" applyNumberFormat="1" applyFont="1" applyFill="1" applyBorder="1" applyAlignment="1">
      <alignment horizontal="center" vertical="center" wrapText="1"/>
    </xf>
    <xf numFmtId="49" fontId="4" fillId="47" borderId="37" xfId="0" applyNumberFormat="1" applyFont="1" applyFill="1" applyBorder="1" applyAlignment="1">
      <alignment horizontal="center" vertical="center" wrapText="1"/>
    </xf>
    <xf numFmtId="4" fontId="4" fillId="47" borderId="19" xfId="1" applyNumberFormat="1" applyFont="1" applyFill="1" applyBorder="1" applyAlignment="1">
      <alignment vertical="center"/>
    </xf>
    <xf numFmtId="49" fontId="4" fillId="47" borderId="19" xfId="0" applyNumberFormat="1" applyFont="1" applyFill="1" applyBorder="1" applyAlignment="1">
      <alignment horizontal="left" vertical="center"/>
    </xf>
    <xf numFmtId="49" fontId="4" fillId="47" borderId="19" xfId="0" applyNumberFormat="1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vertical="center"/>
    </xf>
    <xf numFmtId="49" fontId="4" fillId="0" borderId="19" xfId="0" applyNumberFormat="1" applyFont="1" applyFill="1" applyBorder="1" applyAlignment="1">
      <alignment horizontal="left" vertical="center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/>
    </xf>
    <xf numFmtId="4" fontId="4" fillId="47" borderId="1" xfId="0" applyNumberFormat="1" applyFont="1" applyFill="1" applyBorder="1" applyAlignment="1">
      <alignment vertical="center"/>
    </xf>
    <xf numFmtId="49" fontId="4" fillId="47" borderId="25" xfId="0" applyNumberFormat="1" applyFont="1" applyFill="1" applyBorder="1" applyAlignment="1">
      <alignment horizontal="left" vertical="center"/>
    </xf>
    <xf numFmtId="3" fontId="4" fillId="47" borderId="19" xfId="1" quotePrefix="1" applyNumberFormat="1" applyFont="1" applyFill="1" applyBorder="1" applyAlignment="1">
      <alignment horizontal="center" vertical="center"/>
    </xf>
    <xf numFmtId="4" fontId="4" fillId="47" borderId="36" xfId="0" applyNumberFormat="1" applyFont="1" applyFill="1" applyBorder="1" applyAlignment="1">
      <alignment vertical="center"/>
    </xf>
    <xf numFmtId="4" fontId="4" fillId="47" borderId="34" xfId="0" applyNumberFormat="1" applyFont="1" applyFill="1" applyBorder="1" applyAlignment="1">
      <alignment vertical="center"/>
    </xf>
    <xf numFmtId="49" fontId="4" fillId="47" borderId="34" xfId="0" applyNumberFormat="1" applyFont="1" applyFill="1" applyBorder="1" applyAlignment="1">
      <alignment horizontal="left" vertical="center"/>
    </xf>
    <xf numFmtId="3" fontId="4" fillId="47" borderId="34" xfId="1" applyNumberFormat="1" applyFont="1" applyFill="1" applyBorder="1" applyAlignment="1">
      <alignment horizontal="center" vertical="center"/>
    </xf>
    <xf numFmtId="49" fontId="4" fillId="47" borderId="39" xfId="0" applyNumberFormat="1" applyFont="1" applyFill="1" applyBorder="1" applyAlignment="1">
      <alignment horizontal="left" vertical="center"/>
    </xf>
    <xf numFmtId="4" fontId="4" fillId="47" borderId="2" xfId="0" applyNumberFormat="1" applyFont="1" applyFill="1" applyBorder="1" applyAlignment="1">
      <alignment vertical="center"/>
    </xf>
    <xf numFmtId="49" fontId="4" fillId="47" borderId="2" xfId="0" applyNumberFormat="1" applyFont="1" applyFill="1" applyBorder="1" applyAlignment="1">
      <alignment horizontal="left" vertical="center"/>
    </xf>
    <xf numFmtId="3" fontId="4" fillId="48" borderId="19" xfId="1" applyNumberFormat="1" applyFont="1" applyFill="1" applyBorder="1" applyAlignment="1">
      <alignment horizontal="center" vertical="center"/>
    </xf>
    <xf numFmtId="3" fontId="4" fillId="47" borderId="19" xfId="1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left" vertical="center" wrapText="1"/>
    </xf>
    <xf numFmtId="4" fontId="4" fillId="0" borderId="36" xfId="1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center" wrapText="1"/>
    </xf>
    <xf numFmtId="165" fontId="4" fillId="48" borderId="36" xfId="1" quotePrefix="1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37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left" vertical="center" wrapText="1"/>
    </xf>
    <xf numFmtId="9" fontId="4" fillId="0" borderId="19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left" vertical="center" wrapText="1"/>
    </xf>
    <xf numFmtId="4" fontId="4" fillId="0" borderId="53" xfId="1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horizontal="left" vertical="center"/>
    </xf>
    <xf numFmtId="49" fontId="4" fillId="47" borderId="45" xfId="0" applyNumberFormat="1" applyFont="1" applyFill="1" applyBorder="1" applyAlignment="1">
      <alignment horizontal="left" vertical="center" wrapText="1"/>
    </xf>
    <xf numFmtId="4" fontId="4" fillId="47" borderId="2" xfId="1" applyNumberFormat="1" applyFont="1" applyFill="1" applyBorder="1" applyAlignment="1">
      <alignment vertical="center"/>
    </xf>
    <xf numFmtId="49" fontId="4" fillId="47" borderId="2" xfId="0" applyNumberFormat="1" applyFont="1" applyFill="1" applyBorder="1" applyAlignment="1">
      <alignment horizontal="left" vertical="center" wrapText="1"/>
    </xf>
    <xf numFmtId="3" fontId="4" fillId="47" borderId="2" xfId="1" applyNumberFormat="1" applyFont="1" applyFill="1" applyBorder="1" applyAlignment="1">
      <alignment horizontal="center" vertical="center"/>
    </xf>
    <xf numFmtId="49" fontId="4" fillId="47" borderId="2" xfId="0" applyNumberFormat="1" applyFont="1" applyFill="1" applyBorder="1" applyAlignment="1">
      <alignment horizontal="center" vertical="center"/>
    </xf>
    <xf numFmtId="49" fontId="4" fillId="47" borderId="46" xfId="0" applyNumberFormat="1" applyFont="1" applyFill="1" applyBorder="1" applyAlignment="1">
      <alignment horizontal="center" vertical="center"/>
    </xf>
    <xf numFmtId="9" fontId="4" fillId="47" borderId="19" xfId="0" applyNumberFormat="1" applyFont="1" applyFill="1" applyBorder="1" applyAlignment="1">
      <alignment horizontal="center" vertical="center" wrapText="1"/>
    </xf>
    <xf numFmtId="0" fontId="4" fillId="47" borderId="2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left" vertical="center"/>
    </xf>
    <xf numFmtId="4" fontId="4" fillId="0" borderId="2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9" fontId="4" fillId="0" borderId="19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3" fontId="4" fillId="47" borderId="2" xfId="1" quotePrefix="1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1" quotePrefix="1" applyNumberFormat="1" applyFont="1" applyFill="1" applyBorder="1" applyAlignment="1">
      <alignment horizontal="center" vertical="center"/>
    </xf>
    <xf numFmtId="49" fontId="4" fillId="47" borderId="33" xfId="0" applyNumberFormat="1" applyFont="1" applyFill="1" applyBorder="1" applyAlignment="1">
      <alignment horizontal="left" vertical="center"/>
    </xf>
    <xf numFmtId="49" fontId="4" fillId="47" borderId="33" xfId="0" applyNumberFormat="1" applyFont="1" applyFill="1" applyBorder="1" applyAlignment="1">
      <alignment horizontal="left" vertical="center" wrapText="1"/>
    </xf>
    <xf numFmtId="3" fontId="4" fillId="47" borderId="33" xfId="1" quotePrefix="1" applyNumberFormat="1" applyFont="1" applyFill="1" applyBorder="1" applyAlignment="1">
      <alignment horizontal="center" vertical="center"/>
    </xf>
    <xf numFmtId="49" fontId="37" fillId="47" borderId="34" xfId="0" applyNumberFormat="1" applyFont="1" applyFill="1" applyBorder="1" applyAlignment="1">
      <alignment horizontal="left" vertical="center" wrapText="1"/>
    </xf>
    <xf numFmtId="3" fontId="37" fillId="47" borderId="34" xfId="0" applyNumberFormat="1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vertical="center"/>
    </xf>
    <xf numFmtId="49" fontId="37" fillId="47" borderId="19" xfId="0" applyNumberFormat="1" applyFont="1" applyFill="1" applyBorder="1" applyAlignment="1">
      <alignment horizontal="left" vertical="center" wrapText="1"/>
    </xf>
    <xf numFmtId="3" fontId="37" fillId="47" borderId="19" xfId="0" applyNumberFormat="1" applyFont="1" applyFill="1" applyBorder="1" applyAlignment="1">
      <alignment horizontal="center" vertical="center"/>
    </xf>
    <xf numFmtId="49" fontId="4" fillId="0" borderId="41" xfId="0" applyNumberFormat="1" applyFont="1" applyFill="1" applyBorder="1" applyAlignment="1">
      <alignment horizontal="left" vertical="center"/>
    </xf>
    <xf numFmtId="9" fontId="4" fillId="0" borderId="36" xfId="0" applyNumberFormat="1" applyFont="1" applyFill="1" applyBorder="1" applyAlignment="1">
      <alignment horizontal="center" vertical="center" wrapText="1"/>
    </xf>
    <xf numFmtId="4" fontId="4" fillId="47" borderId="19" xfId="0" applyNumberFormat="1" applyFont="1" applyFill="1" applyBorder="1" applyAlignment="1">
      <alignment vertical="center"/>
    </xf>
    <xf numFmtId="0" fontId="4" fillId="47" borderId="19" xfId="0" applyFont="1" applyFill="1" applyBorder="1" applyAlignment="1">
      <alignment horizontal="center" vertical="center" wrapText="1"/>
    </xf>
    <xf numFmtId="166" fontId="4" fillId="47" borderId="34" xfId="101" applyNumberFormat="1" applyFont="1" applyFill="1" applyBorder="1" applyAlignment="1">
      <alignment horizontal="right" vertical="center"/>
    </xf>
    <xf numFmtId="0" fontId="4" fillId="47" borderId="34" xfId="0" applyNumberFormat="1" applyFont="1" applyFill="1" applyBorder="1" applyAlignment="1">
      <alignment horizontal="center" vertical="center" wrapText="1"/>
    </xf>
    <xf numFmtId="166" fontId="4" fillId="47" borderId="19" xfId="101" applyNumberFormat="1" applyFont="1" applyFill="1" applyBorder="1" applyAlignment="1">
      <alignment horizontal="right" vertical="center"/>
    </xf>
    <xf numFmtId="0" fontId="4" fillId="0" borderId="19" xfId="0" applyNumberFormat="1" applyFont="1" applyFill="1" applyBorder="1" applyAlignment="1">
      <alignment horizontal="center" vertical="center" wrapText="1"/>
    </xf>
    <xf numFmtId="49" fontId="4" fillId="47" borderId="1" xfId="0" applyNumberFormat="1" applyFont="1" applyFill="1" applyBorder="1" applyAlignment="1">
      <alignment horizontal="center" vertical="center"/>
    </xf>
    <xf numFmtId="49" fontId="4" fillId="47" borderId="44" xfId="0" applyNumberFormat="1" applyFont="1" applyFill="1" applyBorder="1" applyAlignment="1">
      <alignment horizontal="center" vertical="center"/>
    </xf>
    <xf numFmtId="0" fontId="4" fillId="47" borderId="1" xfId="0" applyNumberFormat="1" applyFont="1" applyFill="1" applyBorder="1" applyAlignment="1">
      <alignment horizontal="center" vertical="center" wrapText="1"/>
    </xf>
    <xf numFmtId="0" fontId="4" fillId="47" borderId="19" xfId="100" applyFont="1" applyFill="1" applyBorder="1" applyAlignment="1">
      <alignment vertical="center" wrapText="1"/>
    </xf>
    <xf numFmtId="0" fontId="4" fillId="47" borderId="19" xfId="100" applyFont="1" applyFill="1" applyBorder="1" applyAlignment="1">
      <alignment horizontal="center" vertical="center" wrapText="1"/>
    </xf>
    <xf numFmtId="4" fontId="4" fillId="47" borderId="53" xfId="0" applyNumberFormat="1" applyFont="1" applyFill="1" applyBorder="1" applyAlignment="1">
      <alignment vertical="center"/>
    </xf>
    <xf numFmtId="4" fontId="4" fillId="0" borderId="33" xfId="0" applyNumberFormat="1" applyFont="1" applyFill="1" applyBorder="1" applyAlignment="1">
      <alignment vertical="center"/>
    </xf>
    <xf numFmtId="4" fontId="4" fillId="47" borderId="2" xfId="0" applyNumberFormat="1" applyFont="1" applyFill="1" applyBorder="1" applyAlignment="1">
      <alignment vertical="center" wrapText="1"/>
    </xf>
    <xf numFmtId="49" fontId="4" fillId="47" borderId="36" xfId="0" applyNumberFormat="1" applyFont="1" applyFill="1" applyBorder="1" applyAlignment="1">
      <alignment horizontal="left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9" fontId="40" fillId="47" borderId="19" xfId="0" applyNumberFormat="1" applyFont="1" applyFill="1" applyBorder="1" applyAlignment="1">
      <alignment horizontal="center" vertical="center" wrapText="1"/>
    </xf>
    <xf numFmtId="164" fontId="4" fillId="47" borderId="19" xfId="1" quotePrefix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vertical="center"/>
    </xf>
    <xf numFmtId="9" fontId="42" fillId="0" borderId="19" xfId="0" applyNumberFormat="1" applyFont="1" applyFill="1" applyBorder="1" applyAlignment="1">
      <alignment horizontal="center" vertical="center"/>
    </xf>
    <xf numFmtId="165" fontId="4" fillId="0" borderId="19" xfId="1" quotePrefix="1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vertical="center" wrapText="1"/>
    </xf>
    <xf numFmtId="0" fontId="42" fillId="0" borderId="19" xfId="0" applyFont="1" applyFill="1" applyBorder="1" applyAlignment="1">
      <alignment horizontal="center" vertical="center"/>
    </xf>
    <xf numFmtId="49" fontId="4" fillId="47" borderId="43" xfId="0" applyNumberFormat="1" applyFont="1" applyFill="1" applyBorder="1" applyAlignment="1">
      <alignment horizontal="left" vertical="center" wrapText="1"/>
    </xf>
    <xf numFmtId="4" fontId="4" fillId="47" borderId="1" xfId="1" applyNumberFormat="1" applyFont="1" applyFill="1" applyBorder="1" applyAlignment="1">
      <alignment vertical="center"/>
    </xf>
    <xf numFmtId="49" fontId="4" fillId="47" borderId="1" xfId="0" applyNumberFormat="1" applyFont="1" applyFill="1" applyBorder="1" applyAlignment="1">
      <alignment horizontal="left" vertical="center"/>
    </xf>
    <xf numFmtId="49" fontId="4" fillId="47" borderId="1" xfId="0" applyNumberFormat="1" applyFont="1" applyFill="1" applyBorder="1" applyAlignment="1">
      <alignment horizontal="left" vertical="center" wrapText="1"/>
    </xf>
    <xf numFmtId="165" fontId="4" fillId="47" borderId="1" xfId="1" quotePrefix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4" fillId="46" borderId="19" xfId="1" applyNumberFormat="1" applyFont="1" applyFill="1" applyBorder="1" applyAlignment="1">
      <alignment vertical="center"/>
    </xf>
    <xf numFmtId="165" fontId="4" fillId="47" borderId="2" xfId="1" quotePrefix="1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 wrapText="1"/>
    </xf>
    <xf numFmtId="4" fontId="39" fillId="47" borderId="34" xfId="0" applyNumberFormat="1" applyFont="1" applyFill="1" applyBorder="1" applyAlignment="1">
      <alignment vertical="center"/>
    </xf>
    <xf numFmtId="49" fontId="39" fillId="47" borderId="34" xfId="0" applyNumberFormat="1" applyFont="1" applyFill="1" applyBorder="1" applyAlignment="1">
      <alignment horizontal="left" vertical="center"/>
    </xf>
    <xf numFmtId="9" fontId="4" fillId="47" borderId="34" xfId="0" applyNumberFormat="1" applyFont="1" applyFill="1" applyBorder="1" applyAlignment="1">
      <alignment horizontal="center" vertical="center" wrapText="1"/>
    </xf>
    <xf numFmtId="9" fontId="4" fillId="47" borderId="1" xfId="0" applyNumberFormat="1" applyFont="1" applyFill="1" applyBorder="1" applyAlignment="1">
      <alignment horizontal="center" vertical="center" wrapText="1"/>
    </xf>
    <xf numFmtId="49" fontId="4" fillId="47" borderId="1" xfId="0" applyNumberFormat="1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vertical="center" wrapText="1"/>
    </xf>
    <xf numFmtId="4" fontId="4" fillId="0" borderId="53" xfId="0" applyNumberFormat="1" applyFont="1" applyFill="1" applyBorder="1" applyAlignment="1">
      <alignment vertical="center" wrapText="1"/>
    </xf>
    <xf numFmtId="49" fontId="4" fillId="0" borderId="25" xfId="0" applyNumberFormat="1" applyFont="1" applyFill="1" applyBorder="1" applyAlignment="1">
      <alignment horizontal="left" vertical="center"/>
    </xf>
    <xf numFmtId="0" fontId="4" fillId="47" borderId="47" xfId="0" applyFont="1" applyFill="1" applyBorder="1" applyAlignment="1">
      <alignment vertical="center" wrapText="1"/>
    </xf>
    <xf numFmtId="4" fontId="4" fillId="47" borderId="33" xfId="0" applyNumberFormat="1" applyFont="1" applyFill="1" applyBorder="1" applyAlignment="1">
      <alignment vertical="center" wrapText="1"/>
    </xf>
    <xf numFmtId="49" fontId="4" fillId="47" borderId="48" xfId="0" applyNumberFormat="1" applyFont="1" applyFill="1" applyBorder="1" applyAlignment="1">
      <alignment horizontal="left" vertical="center"/>
    </xf>
    <xf numFmtId="9" fontId="4" fillId="47" borderId="33" xfId="0" applyNumberFormat="1" applyFont="1" applyFill="1" applyBorder="1" applyAlignment="1">
      <alignment horizontal="center" vertical="center" wrapText="1"/>
    </xf>
    <xf numFmtId="49" fontId="4" fillId="47" borderId="33" xfId="0" applyNumberFormat="1" applyFont="1" applyFill="1" applyBorder="1" applyAlignment="1">
      <alignment horizontal="center" vertical="center"/>
    </xf>
    <xf numFmtId="49" fontId="4" fillId="47" borderId="49" xfId="0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>
      <alignment horizontal="center" vertical="center"/>
    </xf>
    <xf numFmtId="49" fontId="4" fillId="47" borderId="50" xfId="0" applyNumberFormat="1" applyFont="1" applyFill="1" applyBorder="1" applyAlignment="1">
      <alignment horizontal="center" vertical="center"/>
    </xf>
    <xf numFmtId="4" fontId="4" fillId="0" borderId="36" xfId="0" applyNumberFormat="1" applyFont="1" applyFill="1" applyBorder="1" applyAlignment="1">
      <alignment vertical="center"/>
    </xf>
    <xf numFmtId="49" fontId="4" fillId="0" borderId="51" xfId="0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left" vertical="center"/>
    </xf>
    <xf numFmtId="49" fontId="37" fillId="0" borderId="33" xfId="0" applyNumberFormat="1" applyFont="1" applyFill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49" fontId="4" fillId="47" borderId="52" xfId="0" applyNumberFormat="1" applyFont="1" applyFill="1" applyBorder="1" applyAlignment="1">
      <alignment horizontal="left" vertical="center"/>
    </xf>
    <xf numFmtId="0" fontId="4" fillId="47" borderId="53" xfId="0" applyFont="1" applyFill="1" applyBorder="1" applyAlignment="1">
      <alignment vertical="center" wrapText="1"/>
    </xf>
    <xf numFmtId="9" fontId="0" fillId="47" borderId="53" xfId="0" applyNumberFormat="1" applyFill="1" applyBorder="1" applyAlignment="1">
      <alignment horizontal="center" vertical="center" wrapText="1"/>
    </xf>
    <xf numFmtId="49" fontId="4" fillId="47" borderId="53" xfId="0" applyNumberFormat="1" applyFont="1" applyFill="1" applyBorder="1" applyAlignment="1">
      <alignment horizontal="center" vertical="center"/>
    </xf>
    <xf numFmtId="49" fontId="4" fillId="47" borderId="43" xfId="0" applyNumberFormat="1" applyFont="1" applyFill="1" applyBorder="1" applyAlignment="1">
      <alignment horizontal="left" vertical="center"/>
    </xf>
    <xf numFmtId="49" fontId="4" fillId="47" borderId="54" xfId="0" applyNumberFormat="1" applyFont="1" applyFill="1" applyBorder="1" applyAlignment="1">
      <alignment horizontal="left" vertical="center"/>
    </xf>
    <xf numFmtId="9" fontId="0" fillId="47" borderId="1" xfId="0" applyNumberFormat="1" applyFill="1" applyBorder="1" applyAlignment="1">
      <alignment horizontal="center" vertical="center" wrapText="1"/>
    </xf>
    <xf numFmtId="9" fontId="0" fillId="47" borderId="19" xfId="0" applyNumberFormat="1" applyFill="1" applyBorder="1" applyAlignment="1">
      <alignment horizontal="center" vertical="center" wrapText="1"/>
    </xf>
    <xf numFmtId="49" fontId="4" fillId="0" borderId="45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2" fillId="0" borderId="2" xfId="0" applyFont="1" applyFill="1" applyBorder="1" applyAlignment="1">
      <alignment vertical="center"/>
    </xf>
    <xf numFmtId="9" fontId="42" fillId="0" borderId="2" xfId="0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3" xfId="0" applyNumberFormat="1" applyFont="1" applyFill="1" applyBorder="1" applyAlignment="1">
      <alignment horizontal="left" vertical="center"/>
    </xf>
    <xf numFmtId="0" fontId="42" fillId="0" borderId="1" xfId="0" applyFont="1" applyFill="1" applyBorder="1" applyAlignment="1">
      <alignment vertical="center"/>
    </xf>
    <xf numFmtId="9" fontId="4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165" fontId="4" fillId="47" borderId="19" xfId="1" quotePrefix="1" applyNumberFormat="1" applyFont="1" applyFill="1" applyBorder="1" applyAlignment="1">
      <alignment horizontal="center" vertical="center"/>
    </xf>
    <xf numFmtId="0" fontId="0" fillId="47" borderId="0" xfId="0" applyFill="1"/>
    <xf numFmtId="49" fontId="4" fillId="47" borderId="2" xfId="0" applyNumberFormat="1" applyFont="1" applyFill="1" applyBorder="1" applyAlignment="1">
      <alignment vertical="center" wrapText="1"/>
    </xf>
    <xf numFmtId="49" fontId="4" fillId="47" borderId="47" xfId="0" applyNumberFormat="1" applyFont="1" applyFill="1" applyBorder="1" applyAlignment="1">
      <alignment horizontal="left" vertical="center" wrapText="1"/>
    </xf>
    <xf numFmtId="4" fontId="4" fillId="47" borderId="33" xfId="0" applyNumberFormat="1" applyFont="1" applyFill="1" applyBorder="1" applyAlignment="1">
      <alignment vertical="center"/>
    </xf>
    <xf numFmtId="4" fontId="4" fillId="47" borderId="48" xfId="0" applyNumberFormat="1" applyFont="1" applyFill="1" applyBorder="1" applyAlignment="1">
      <alignment vertical="center"/>
    </xf>
    <xf numFmtId="49" fontId="4" fillId="47" borderId="36" xfId="0" applyNumberFormat="1" applyFont="1" applyFill="1" applyBorder="1" applyAlignment="1">
      <alignment horizontal="left" vertical="center"/>
    </xf>
    <xf numFmtId="49" fontId="4" fillId="47" borderId="36" xfId="0" applyNumberFormat="1" applyFont="1" applyFill="1" applyBorder="1" applyAlignment="1">
      <alignment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/>
    </xf>
    <xf numFmtId="3" fontId="4" fillId="47" borderId="2" xfId="0" applyNumberFormat="1" applyFont="1" applyFill="1" applyBorder="1" applyAlignment="1">
      <alignment horizontal="center" vertical="center"/>
    </xf>
    <xf numFmtId="49" fontId="4" fillId="47" borderId="55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3" fontId="4" fillId="2" borderId="26" xfId="0" applyNumberFormat="1" applyFont="1" applyFill="1" applyBorder="1" applyAlignment="1">
      <alignment horizontal="center" vertical="center" wrapText="1"/>
    </xf>
    <xf numFmtId="3" fontId="0" fillId="2" borderId="26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4" fontId="4" fillId="0" borderId="19" xfId="1" applyNumberFormat="1" applyFont="1" applyFill="1" applyBorder="1" applyAlignment="1">
      <alignment vertical="center" wrapText="1"/>
    </xf>
    <xf numFmtId="9" fontId="4" fillId="0" borderId="19" xfId="1" quotePrefix="1" applyNumberFormat="1" applyFont="1" applyFill="1" applyBorder="1" applyAlignment="1">
      <alignment horizontal="center" vertical="center" wrapText="1"/>
    </xf>
    <xf numFmtId="165" fontId="4" fillId="0" borderId="19" xfId="1" quotePrefix="1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vertical="center" wrapText="1"/>
    </xf>
    <xf numFmtId="4" fontId="4" fillId="0" borderId="34" xfId="1" applyNumberFormat="1" applyFont="1" applyFill="1" applyBorder="1" applyAlignment="1">
      <alignment vertical="center"/>
    </xf>
    <xf numFmtId="164" fontId="4" fillId="0" borderId="34" xfId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left" vertical="center" wrapText="1"/>
    </xf>
    <xf numFmtId="3" fontId="4" fillId="0" borderId="34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 wrapText="1"/>
    </xf>
    <xf numFmtId="4" fontId="4" fillId="0" borderId="36" xfId="0" applyNumberFormat="1" applyFont="1" applyFill="1" applyBorder="1" applyAlignment="1">
      <alignment vertical="center" wrapText="1"/>
    </xf>
    <xf numFmtId="4" fontId="4" fillId="0" borderId="42" xfId="0" applyNumberFormat="1" applyFont="1" applyFill="1" applyBorder="1" applyAlignment="1">
      <alignment vertical="center" wrapText="1"/>
    </xf>
    <xf numFmtId="49" fontId="4" fillId="0" borderId="42" xfId="0" applyNumberFormat="1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3" fontId="4" fillId="0" borderId="19" xfId="1" quotePrefix="1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vertical="center" wrapText="1"/>
    </xf>
    <xf numFmtId="4" fontId="4" fillId="0" borderId="34" xfId="0" applyNumberFormat="1" applyFont="1" applyFill="1" applyBorder="1" applyAlignment="1">
      <alignment vertical="center"/>
    </xf>
    <xf numFmtId="49" fontId="4" fillId="0" borderId="34" xfId="0" applyNumberFormat="1" applyFont="1" applyFill="1" applyBorder="1" applyAlignment="1">
      <alignment horizontal="left" vertical="center"/>
    </xf>
    <xf numFmtId="3" fontId="4" fillId="0" borderId="34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3" fontId="4" fillId="0" borderId="19" xfId="1" applyNumberFormat="1" applyFont="1" applyFill="1" applyBorder="1" applyAlignment="1">
      <alignment horizontal="center" vertical="center"/>
    </xf>
    <xf numFmtId="165" fontId="4" fillId="0" borderId="36" xfId="1" quotePrefix="1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1" quotePrefix="1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 wrapText="1"/>
    </xf>
    <xf numFmtId="3" fontId="4" fillId="0" borderId="33" xfId="1" quotePrefix="1" applyNumberFormat="1" applyFont="1" applyFill="1" applyBorder="1" applyAlignment="1">
      <alignment horizontal="center" vertical="center"/>
    </xf>
    <xf numFmtId="166" fontId="4" fillId="0" borderId="34" xfId="101" applyNumberFormat="1" applyFont="1" applyFill="1" applyBorder="1" applyAlignment="1">
      <alignment horizontal="right" vertical="center"/>
    </xf>
    <xf numFmtId="0" fontId="4" fillId="0" borderId="34" xfId="0" applyNumberFormat="1" applyFont="1" applyFill="1" applyBorder="1" applyAlignment="1">
      <alignment horizontal="center" vertical="center" wrapText="1"/>
    </xf>
    <xf numFmtId="166" fontId="4" fillId="0" borderId="19" xfId="101" applyNumberFormat="1" applyFont="1" applyFill="1" applyBorder="1" applyAlignment="1">
      <alignment horizontal="right" vertical="center"/>
    </xf>
    <xf numFmtId="49" fontId="4" fillId="0" borderId="19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9" xfId="100" applyFont="1" applyFill="1" applyBorder="1" applyAlignment="1">
      <alignment vertical="center" wrapText="1"/>
    </xf>
    <xf numFmtId="0" fontId="4" fillId="0" borderId="19" xfId="10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vertical="center" wrapText="1"/>
    </xf>
    <xf numFmtId="4" fontId="4" fillId="0" borderId="48" xfId="0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/>
    </xf>
    <xf numFmtId="164" fontId="4" fillId="0" borderId="19" xfId="1" quotePrefix="1" applyFont="1" applyFill="1" applyBorder="1" applyAlignment="1">
      <alignment horizontal="center" vertical="center"/>
    </xf>
    <xf numFmtId="165" fontId="4" fillId="0" borderId="1" xfId="1" quotePrefix="1" applyNumberFormat="1" applyFont="1" applyFill="1" applyBorder="1" applyAlignment="1">
      <alignment horizontal="center" vertical="center"/>
    </xf>
    <xf numFmtId="165" fontId="4" fillId="0" borderId="2" xfId="1" quotePrefix="1" applyNumberFormat="1" applyFont="1" applyFill="1" applyBorder="1" applyAlignment="1">
      <alignment horizontal="center" vertical="center"/>
    </xf>
    <xf numFmtId="9" fontId="4" fillId="0" borderId="34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vertical="center" wrapText="1"/>
    </xf>
    <xf numFmtId="4" fontId="4" fillId="0" borderId="33" xfId="0" applyNumberFormat="1" applyFont="1" applyFill="1" applyBorder="1" applyAlignment="1">
      <alignment vertical="center" wrapText="1"/>
    </xf>
    <xf numFmtId="49" fontId="4" fillId="0" borderId="48" xfId="0" applyNumberFormat="1" applyFont="1" applyFill="1" applyBorder="1" applyAlignment="1">
      <alignment horizontal="left" vertical="center"/>
    </xf>
    <xf numFmtId="9" fontId="4" fillId="0" borderId="33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center" vertical="center"/>
    </xf>
    <xf numFmtId="3" fontId="4" fillId="49" borderId="17" xfId="0" applyNumberFormat="1" applyFont="1" applyFill="1" applyBorder="1" applyAlignment="1">
      <alignment horizontal="center" vertical="center" wrapText="1"/>
    </xf>
    <xf numFmtId="3" fontId="4" fillId="49" borderId="18" xfId="0" applyNumberFormat="1" applyFont="1" applyFill="1" applyBorder="1" applyAlignment="1">
      <alignment horizontal="center" vertical="center" wrapText="1"/>
    </xf>
    <xf numFmtId="3" fontId="4" fillId="49" borderId="26" xfId="0" applyNumberFormat="1" applyFont="1" applyFill="1" applyBorder="1" applyAlignment="1">
      <alignment horizontal="center" vertical="center" wrapText="1"/>
    </xf>
    <xf numFmtId="3" fontId="4" fillId="49" borderId="26" xfId="0" applyNumberFormat="1" applyFont="1" applyFill="1" applyBorder="1" applyAlignment="1">
      <alignment horizontal="left" vertical="center" wrapText="1"/>
    </xf>
    <xf numFmtId="3" fontId="4" fillId="49" borderId="27" xfId="0" applyNumberFormat="1" applyFont="1" applyFill="1" applyBorder="1" applyAlignment="1">
      <alignment vertical="center" wrapText="1"/>
    </xf>
    <xf numFmtId="3" fontId="0" fillId="49" borderId="26" xfId="0" applyNumberFormat="1" applyFont="1" applyFill="1" applyBorder="1" applyAlignment="1">
      <alignment horizontal="center" vertical="center" wrapText="1"/>
    </xf>
    <xf numFmtId="49" fontId="4" fillId="45" borderId="20" xfId="0" applyNumberFormat="1" applyFont="1" applyFill="1" applyBorder="1" applyAlignment="1">
      <alignment horizontal="center" vertical="center" textRotation="90" wrapText="1"/>
    </xf>
    <xf numFmtId="49" fontId="4" fillId="45" borderId="21" xfId="0" applyNumberFormat="1" applyFont="1" applyFill="1" applyBorder="1" applyAlignment="1">
      <alignment horizontal="center" vertical="center" textRotation="90" wrapText="1"/>
    </xf>
    <xf numFmtId="49" fontId="4" fillId="45" borderId="23" xfId="0" applyNumberFormat="1" applyFont="1" applyFill="1" applyBorder="1" applyAlignment="1">
      <alignment horizontal="center" vertical="center" wrapText="1"/>
    </xf>
    <xf numFmtId="49" fontId="4" fillId="45" borderId="16" xfId="0" applyNumberFormat="1" applyFont="1" applyFill="1" applyBorder="1" applyAlignment="1">
      <alignment horizontal="center" vertical="center" wrapText="1"/>
    </xf>
    <xf numFmtId="49" fontId="4" fillId="45" borderId="24" xfId="0" applyNumberFormat="1" applyFont="1" applyFill="1" applyBorder="1" applyAlignment="1">
      <alignment horizontal="center" vertical="center" wrapText="1"/>
    </xf>
    <xf numFmtId="49" fontId="4" fillId="44" borderId="20" xfId="0" applyNumberFormat="1" applyFont="1" applyFill="1" applyBorder="1" applyAlignment="1">
      <alignment horizontal="center" vertical="center" textRotation="90" wrapText="1"/>
    </xf>
    <xf numFmtId="49" fontId="4" fillId="44" borderId="21" xfId="0" applyNumberFormat="1" applyFont="1" applyFill="1" applyBorder="1" applyAlignment="1">
      <alignment horizontal="center" vertical="center" textRotation="90" wrapText="1"/>
    </xf>
    <xf numFmtId="49" fontId="4" fillId="44" borderId="23" xfId="0" applyNumberFormat="1" applyFont="1" applyFill="1" applyBorder="1" applyAlignment="1">
      <alignment horizontal="center" vertical="center" wrapText="1"/>
    </xf>
    <xf numFmtId="49" fontId="4" fillId="44" borderId="16" xfId="0" applyNumberFormat="1" applyFont="1" applyFill="1" applyBorder="1" applyAlignment="1">
      <alignment horizontal="center" vertical="center" wrapText="1"/>
    </xf>
    <xf numFmtId="49" fontId="4" fillId="44" borderId="22" xfId="0" applyNumberFormat="1" applyFont="1" applyFill="1" applyBorder="1" applyAlignment="1">
      <alignment horizontal="center" vertical="center" textRotation="90" wrapText="1"/>
    </xf>
    <xf numFmtId="49" fontId="4" fillId="44" borderId="24" xfId="0" applyNumberFormat="1" applyFont="1" applyFill="1" applyBorder="1" applyAlignment="1">
      <alignment horizontal="center" vertical="center" wrapText="1"/>
    </xf>
    <xf numFmtId="49" fontId="4" fillId="44" borderId="20" xfId="0" applyNumberFormat="1" applyFont="1" applyFill="1" applyBorder="1" applyAlignment="1">
      <alignment horizontal="center" vertical="center" wrapText="1"/>
    </xf>
    <xf numFmtId="49" fontId="4" fillId="44" borderId="21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49" fontId="4" fillId="44" borderId="22" xfId="0" applyNumberFormat="1" applyFont="1" applyFill="1" applyBorder="1" applyAlignment="1">
      <alignment horizontal="center" vertical="center" wrapText="1"/>
    </xf>
    <xf numFmtId="49" fontId="4" fillId="44" borderId="20" xfId="0" applyNumberFormat="1" applyFont="1" applyFill="1" applyBorder="1" applyAlignment="1">
      <alignment horizontal="center" vertical="center" textRotation="90"/>
    </xf>
    <xf numFmtId="49" fontId="4" fillId="44" borderId="21" xfId="0" applyNumberFormat="1" applyFont="1" applyFill="1" applyBorder="1" applyAlignment="1">
      <alignment horizontal="center" vertical="center" textRotation="90"/>
    </xf>
    <xf numFmtId="49" fontId="4" fillId="44" borderId="32" xfId="0" applyNumberFormat="1" applyFont="1" applyFill="1" applyBorder="1" applyAlignment="1">
      <alignment horizontal="center" vertical="center" wrapText="1"/>
    </xf>
    <xf numFmtId="49" fontId="4" fillId="43" borderId="20" xfId="0" applyNumberFormat="1" applyFont="1" applyFill="1" applyBorder="1" applyAlignment="1">
      <alignment horizontal="center" vertical="center" textRotation="90"/>
    </xf>
    <xf numFmtId="49" fontId="4" fillId="43" borderId="21" xfId="0" applyNumberFormat="1" applyFont="1" applyFill="1" applyBorder="1" applyAlignment="1">
      <alignment horizontal="center" vertical="center" textRotation="90"/>
    </xf>
    <xf numFmtId="49" fontId="4" fillId="43" borderId="22" xfId="0" applyNumberFormat="1" applyFont="1" applyFill="1" applyBorder="1" applyAlignment="1">
      <alignment horizontal="center" vertical="center" textRotation="90"/>
    </xf>
    <xf numFmtId="49" fontId="4" fillId="43" borderId="20" xfId="0" applyNumberFormat="1" applyFont="1" applyFill="1" applyBorder="1" applyAlignment="1">
      <alignment horizontal="center" vertical="center" textRotation="90" wrapText="1"/>
    </xf>
    <xf numFmtId="49" fontId="4" fillId="43" borderId="21" xfId="0" applyNumberFormat="1" applyFont="1" applyFill="1" applyBorder="1" applyAlignment="1">
      <alignment horizontal="center" vertical="center" textRotation="90" wrapText="1"/>
    </xf>
    <xf numFmtId="49" fontId="4" fillId="43" borderId="22" xfId="0" applyNumberFormat="1" applyFont="1" applyFill="1" applyBorder="1" applyAlignment="1">
      <alignment horizontal="center" vertical="center" textRotation="90" wrapText="1"/>
    </xf>
    <xf numFmtId="49" fontId="4" fillId="43" borderId="21" xfId="0" applyNumberFormat="1" applyFont="1" applyFill="1" applyBorder="1" applyAlignment="1">
      <alignment horizontal="center" vertical="center" wrapText="1"/>
    </xf>
    <xf numFmtId="49" fontId="4" fillId="43" borderId="22" xfId="0" applyNumberFormat="1" applyFont="1" applyFill="1" applyBorder="1" applyAlignment="1">
      <alignment horizontal="center" vertical="center" wrapText="1"/>
    </xf>
    <xf numFmtId="49" fontId="4" fillId="43" borderId="20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3" fontId="4" fillId="49" borderId="26" xfId="0" applyNumberFormat="1" applyFont="1" applyFill="1" applyBorder="1" applyAlignment="1">
      <alignment horizontal="center" vertical="center" wrapText="1"/>
    </xf>
    <xf numFmtId="0" fontId="0" fillId="49" borderId="28" xfId="0" applyFont="1" applyFill="1" applyBorder="1" applyAlignment="1">
      <alignment horizontal="center" vertical="center" wrapText="1"/>
    </xf>
  </cellXfs>
  <cellStyles count="10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" xfId="1" builtinId="3"/>
    <cellStyle name="Comma 2" xfId="101"/>
    <cellStyle name="Comma 2 2" xfId="104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" xfId="0" builtinId="0"/>
    <cellStyle name="Normal 2" xfId="100"/>
    <cellStyle name="Normal 2 2" xfId="103"/>
    <cellStyle name="Note" xfId="39"/>
    <cellStyle name="Output" xfId="40"/>
    <cellStyle name="Percent 2" xfId="102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YPLAN0507" xfId="98"/>
    <cellStyle name="zyRazdjel" xfId="99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topLeftCell="A80" zoomScale="90" zoomScaleNormal="90" zoomScaleSheetLayoutView="100" workbookViewId="0">
      <selection activeCell="E92" sqref="E92"/>
    </sheetView>
  </sheetViews>
  <sheetFormatPr defaultRowHeight="12.75" x14ac:dyDescent="0.2"/>
  <cols>
    <col min="1" max="1" width="10.7109375" style="6" customWidth="1"/>
    <col min="2" max="2" width="15.5703125" style="6" customWidth="1"/>
    <col min="3" max="3" width="22.85546875" style="4" customWidth="1"/>
    <col min="4" max="4" width="11" style="187" customWidth="1"/>
    <col min="5" max="5" width="40.7109375" style="46" customWidth="1"/>
    <col min="6" max="8" width="17.42578125" style="46" customWidth="1"/>
    <col min="9" max="9" width="9" style="46" customWidth="1"/>
    <col min="10" max="10" width="38.7109375" style="46" customWidth="1"/>
    <col min="11" max="13" width="14.140625" style="46" customWidth="1"/>
    <col min="14" max="14" width="16.140625" style="46" customWidth="1"/>
    <col min="15" max="16" width="9.140625" style="46"/>
    <col min="17" max="17" width="1.85546875" style="6" customWidth="1"/>
    <col min="18" max="16384" width="9.140625" style="6"/>
  </cols>
  <sheetData>
    <row r="1" spans="1:18" ht="18" x14ac:dyDescent="0.25">
      <c r="A1" s="9" t="s">
        <v>255</v>
      </c>
      <c r="B1" s="10"/>
      <c r="C1" s="11"/>
      <c r="D1" s="47"/>
      <c r="E1" s="29"/>
      <c r="F1" s="48"/>
      <c r="G1" s="48"/>
      <c r="H1" s="48"/>
      <c r="I1" s="49"/>
      <c r="J1" s="50"/>
      <c r="K1" s="48"/>
      <c r="L1" s="48"/>
      <c r="M1" s="48"/>
      <c r="N1" s="48"/>
    </row>
    <row r="2" spans="1:18" ht="13.5" thickBot="1" x14ac:dyDescent="0.25">
      <c r="A2" s="1"/>
      <c r="B2" s="1"/>
      <c r="C2" s="1"/>
      <c r="D2" s="51"/>
      <c r="E2" s="30"/>
      <c r="F2" s="52"/>
      <c r="G2" s="52"/>
      <c r="H2" s="52"/>
      <c r="I2" s="53"/>
      <c r="J2" s="51"/>
      <c r="K2" s="53"/>
      <c r="L2" s="53"/>
      <c r="M2" s="53"/>
      <c r="N2" s="53"/>
    </row>
    <row r="3" spans="1:18" ht="54" customHeight="1" thickBot="1" x14ac:dyDescent="0.25">
      <c r="A3" s="2" t="s">
        <v>0</v>
      </c>
      <c r="B3" s="3" t="s">
        <v>10</v>
      </c>
      <c r="C3" s="15" t="s">
        <v>1</v>
      </c>
      <c r="D3" s="8" t="s">
        <v>7</v>
      </c>
      <c r="E3" s="28" t="s">
        <v>6</v>
      </c>
      <c r="F3" s="28" t="s">
        <v>256</v>
      </c>
      <c r="G3" s="28" t="s">
        <v>146</v>
      </c>
      <c r="H3" s="28" t="s">
        <v>257</v>
      </c>
      <c r="I3" s="54" t="s">
        <v>56</v>
      </c>
      <c r="J3" s="54" t="s">
        <v>4</v>
      </c>
      <c r="K3" s="28" t="s">
        <v>258</v>
      </c>
      <c r="L3" s="28" t="s">
        <v>118</v>
      </c>
      <c r="M3" s="28" t="s">
        <v>147</v>
      </c>
      <c r="N3" s="28" t="s">
        <v>259</v>
      </c>
      <c r="O3" s="312" t="s">
        <v>5</v>
      </c>
      <c r="P3" s="313"/>
      <c r="R3" s="7"/>
    </row>
    <row r="4" spans="1:18" ht="28.5" customHeight="1" x14ac:dyDescent="0.2">
      <c r="A4" s="318" t="s">
        <v>51</v>
      </c>
      <c r="B4" s="321" t="s">
        <v>11</v>
      </c>
      <c r="C4" s="324" t="s">
        <v>48</v>
      </c>
      <c r="D4" s="55" t="s">
        <v>89</v>
      </c>
      <c r="E4" s="31" t="s">
        <v>178</v>
      </c>
      <c r="F4" s="56"/>
      <c r="G4" s="56"/>
      <c r="H4" s="56"/>
      <c r="I4" s="21"/>
      <c r="J4" s="57"/>
      <c r="K4" s="58"/>
      <c r="L4" s="58"/>
      <c r="M4" s="58"/>
      <c r="N4" s="58"/>
      <c r="O4" s="59"/>
      <c r="P4" s="60"/>
    </row>
    <row r="5" spans="1:18" ht="34.5" customHeight="1" x14ac:dyDescent="0.2">
      <c r="A5" s="319"/>
      <c r="B5" s="322"/>
      <c r="C5" s="324"/>
      <c r="D5" s="61" t="s">
        <v>23</v>
      </c>
      <c r="E5" s="26" t="s">
        <v>156</v>
      </c>
      <c r="F5" s="62">
        <v>1100000</v>
      </c>
      <c r="G5" s="62">
        <v>1000000</v>
      </c>
      <c r="H5" s="62">
        <v>0</v>
      </c>
      <c r="I5" s="63" t="s">
        <v>49</v>
      </c>
      <c r="J5" s="63" t="s">
        <v>76</v>
      </c>
      <c r="K5" s="64">
        <v>9</v>
      </c>
      <c r="L5" s="64">
        <v>12</v>
      </c>
      <c r="M5" s="64">
        <v>14</v>
      </c>
      <c r="N5" s="64">
        <v>14</v>
      </c>
      <c r="O5" s="22" t="s">
        <v>30</v>
      </c>
      <c r="P5" s="23" t="s">
        <v>33</v>
      </c>
    </row>
    <row r="6" spans="1:18" s="7" customFormat="1" ht="33.75" customHeight="1" thickBot="1" x14ac:dyDescent="0.25">
      <c r="A6" s="319"/>
      <c r="B6" s="322"/>
      <c r="C6" s="325"/>
      <c r="D6" s="65" t="s">
        <v>22</v>
      </c>
      <c r="E6" s="32" t="s">
        <v>165</v>
      </c>
      <c r="F6" s="66">
        <v>180000</v>
      </c>
      <c r="G6" s="66">
        <v>180000</v>
      </c>
      <c r="H6" s="67">
        <v>200000</v>
      </c>
      <c r="I6" s="68" t="s">
        <v>77</v>
      </c>
      <c r="J6" s="27" t="s">
        <v>39</v>
      </c>
      <c r="K6" s="69">
        <v>9</v>
      </c>
      <c r="L6" s="69">
        <v>11</v>
      </c>
      <c r="M6" s="69">
        <v>12</v>
      </c>
      <c r="N6" s="69">
        <v>13</v>
      </c>
      <c r="O6" s="70" t="s">
        <v>31</v>
      </c>
      <c r="P6" s="71" t="s">
        <v>35</v>
      </c>
    </row>
    <row r="7" spans="1:18" s="7" customFormat="1" ht="27.75" customHeight="1" x14ac:dyDescent="0.2">
      <c r="A7" s="319"/>
      <c r="B7" s="322"/>
      <c r="C7" s="326" t="s">
        <v>19</v>
      </c>
      <c r="D7" s="61" t="s">
        <v>87</v>
      </c>
      <c r="E7" s="26" t="s">
        <v>42</v>
      </c>
      <c r="F7" s="72"/>
      <c r="G7" s="72"/>
      <c r="H7" s="72"/>
      <c r="I7" s="73"/>
      <c r="J7" s="39"/>
      <c r="K7" s="74"/>
      <c r="L7" s="74"/>
      <c r="M7" s="74"/>
      <c r="N7" s="74"/>
      <c r="O7" s="22"/>
      <c r="P7" s="23"/>
    </row>
    <row r="8" spans="1:18" s="7" customFormat="1" ht="33" customHeight="1" x14ac:dyDescent="0.2">
      <c r="A8" s="319"/>
      <c r="B8" s="322"/>
      <c r="C8" s="324"/>
      <c r="D8" s="75" t="s">
        <v>78</v>
      </c>
      <c r="E8" s="33" t="s">
        <v>217</v>
      </c>
      <c r="F8" s="76">
        <v>847363</v>
      </c>
      <c r="G8" s="76">
        <v>250000</v>
      </c>
      <c r="H8" s="76">
        <v>250000</v>
      </c>
      <c r="I8" s="77" t="s">
        <v>50</v>
      </c>
      <c r="J8" s="44" t="s">
        <v>237</v>
      </c>
      <c r="K8" s="78" t="s">
        <v>79</v>
      </c>
      <c r="L8" s="78" t="s">
        <v>195</v>
      </c>
      <c r="M8" s="78" t="s">
        <v>196</v>
      </c>
      <c r="N8" s="78" t="s">
        <v>137</v>
      </c>
      <c r="O8" s="79" t="s">
        <v>31</v>
      </c>
      <c r="P8" s="80" t="s">
        <v>35</v>
      </c>
    </row>
    <row r="9" spans="1:18" s="7" customFormat="1" ht="33" customHeight="1" x14ac:dyDescent="0.2">
      <c r="A9" s="319"/>
      <c r="B9" s="322"/>
      <c r="C9" s="324"/>
      <c r="D9" s="61" t="s">
        <v>131</v>
      </c>
      <c r="E9" s="26" t="s">
        <v>132</v>
      </c>
      <c r="F9" s="81"/>
      <c r="G9" s="81"/>
      <c r="H9" s="81"/>
      <c r="I9" s="82"/>
      <c r="J9" s="63"/>
      <c r="K9" s="83"/>
      <c r="L9" s="83"/>
      <c r="M9" s="83"/>
      <c r="N9" s="83"/>
      <c r="O9" s="22"/>
      <c r="P9" s="23"/>
    </row>
    <row r="10" spans="1:18" s="7" customFormat="1" ht="33" customHeight="1" x14ac:dyDescent="0.2">
      <c r="A10" s="319"/>
      <c r="B10" s="322"/>
      <c r="C10" s="324"/>
      <c r="D10" s="193" t="s">
        <v>133</v>
      </c>
      <c r="E10" s="41" t="s">
        <v>134</v>
      </c>
      <c r="F10" s="81">
        <v>10894515</v>
      </c>
      <c r="G10" s="81">
        <v>0</v>
      </c>
      <c r="H10" s="81">
        <v>0</v>
      </c>
      <c r="I10" s="194" t="s">
        <v>138</v>
      </c>
      <c r="J10" s="41" t="s">
        <v>148</v>
      </c>
      <c r="K10" s="195">
        <v>0</v>
      </c>
      <c r="L10" s="195">
        <v>1</v>
      </c>
      <c r="M10" s="195">
        <v>1</v>
      </c>
      <c r="N10" s="195">
        <v>1</v>
      </c>
      <c r="O10" s="138" t="s">
        <v>30</v>
      </c>
      <c r="P10" s="139" t="s">
        <v>297</v>
      </c>
    </row>
    <row r="11" spans="1:18" s="7" customFormat="1" ht="33" customHeight="1" x14ac:dyDescent="0.2">
      <c r="A11" s="319"/>
      <c r="B11" s="322"/>
      <c r="C11" s="324"/>
      <c r="D11" s="63" t="s">
        <v>303</v>
      </c>
      <c r="E11" s="26" t="s">
        <v>304</v>
      </c>
      <c r="F11" s="132"/>
      <c r="G11" s="132"/>
      <c r="H11" s="132"/>
      <c r="I11" s="73"/>
      <c r="J11" s="26"/>
      <c r="K11" s="196"/>
      <c r="L11" s="196"/>
      <c r="M11" s="196"/>
      <c r="N11" s="196"/>
      <c r="O11" s="22"/>
      <c r="P11" s="139"/>
    </row>
    <row r="12" spans="1:18" s="7" customFormat="1" ht="27.75" customHeight="1" thickBot="1" x14ac:dyDescent="0.25">
      <c r="A12" s="319"/>
      <c r="B12" s="323"/>
      <c r="C12" s="325"/>
      <c r="D12" s="189" t="s">
        <v>305</v>
      </c>
      <c r="E12" s="190" t="s">
        <v>306</v>
      </c>
      <c r="F12" s="143"/>
      <c r="G12" s="143"/>
      <c r="H12" s="143"/>
      <c r="I12" s="82" t="s">
        <v>320</v>
      </c>
      <c r="J12" s="190"/>
      <c r="K12" s="191"/>
      <c r="L12" s="191"/>
      <c r="M12" s="191"/>
      <c r="N12" s="191"/>
      <c r="O12" s="192" t="s">
        <v>333</v>
      </c>
      <c r="P12" s="22" t="s">
        <v>334</v>
      </c>
    </row>
    <row r="13" spans="1:18" ht="33.75" customHeight="1" x14ac:dyDescent="0.2">
      <c r="A13" s="319"/>
      <c r="B13" s="321" t="s">
        <v>233</v>
      </c>
      <c r="C13" s="326" t="s">
        <v>20</v>
      </c>
      <c r="D13" s="55" t="s">
        <v>110</v>
      </c>
      <c r="E13" s="34" t="s">
        <v>111</v>
      </c>
      <c r="F13" s="85"/>
      <c r="G13" s="85"/>
      <c r="H13" s="85"/>
      <c r="I13" s="86"/>
      <c r="J13" s="57"/>
      <c r="K13" s="87"/>
      <c r="L13" s="87"/>
      <c r="M13" s="87"/>
      <c r="N13" s="87"/>
      <c r="O13" s="59"/>
      <c r="P13" s="110"/>
    </row>
    <row r="14" spans="1:18" ht="29.25" customHeight="1" x14ac:dyDescent="0.2">
      <c r="A14" s="319"/>
      <c r="B14" s="322"/>
      <c r="C14" s="324"/>
      <c r="D14" s="88" t="s">
        <v>215</v>
      </c>
      <c r="E14" s="26" t="s">
        <v>122</v>
      </c>
      <c r="F14" s="89">
        <v>379000</v>
      </c>
      <c r="G14" s="89">
        <v>312000</v>
      </c>
      <c r="H14" s="89">
        <v>312000</v>
      </c>
      <c r="I14" s="90" t="s">
        <v>218</v>
      </c>
      <c r="J14" s="63" t="s">
        <v>37</v>
      </c>
      <c r="K14" s="91">
        <v>95000</v>
      </c>
      <c r="L14" s="91">
        <v>98000</v>
      </c>
      <c r="M14" s="91">
        <v>100000</v>
      </c>
      <c r="N14" s="91">
        <v>100000</v>
      </c>
      <c r="O14" s="22" t="s">
        <v>32</v>
      </c>
      <c r="P14" s="23" t="s">
        <v>36</v>
      </c>
    </row>
    <row r="15" spans="1:18" ht="37.5" customHeight="1" x14ac:dyDescent="0.2">
      <c r="A15" s="319"/>
      <c r="B15" s="322"/>
      <c r="C15" s="324"/>
      <c r="D15" s="61" t="s">
        <v>172</v>
      </c>
      <c r="E15" s="26" t="s">
        <v>47</v>
      </c>
      <c r="F15" s="89"/>
      <c r="G15" s="89"/>
      <c r="H15" s="89"/>
      <c r="I15" s="90"/>
      <c r="J15" s="63"/>
      <c r="K15" s="92"/>
      <c r="L15" s="92"/>
      <c r="M15" s="92"/>
      <c r="N15" s="92"/>
      <c r="O15" s="22"/>
      <c r="P15" s="23"/>
    </row>
    <row r="16" spans="1:18" ht="37.5" customHeight="1" thickBot="1" x14ac:dyDescent="0.25">
      <c r="A16" s="319"/>
      <c r="B16" s="322"/>
      <c r="C16" s="324"/>
      <c r="D16" s="93" t="s">
        <v>117</v>
      </c>
      <c r="E16" s="35" t="s">
        <v>81</v>
      </c>
      <c r="F16" s="94">
        <v>2749108</v>
      </c>
      <c r="G16" s="94">
        <v>0</v>
      </c>
      <c r="H16" s="94">
        <v>0</v>
      </c>
      <c r="I16" s="95" t="s">
        <v>219</v>
      </c>
      <c r="J16" s="96" t="s">
        <v>37</v>
      </c>
      <c r="K16" s="97">
        <v>90000</v>
      </c>
      <c r="L16" s="97">
        <v>98000</v>
      </c>
      <c r="M16" s="97">
        <v>100000</v>
      </c>
      <c r="N16" s="97">
        <v>100000</v>
      </c>
      <c r="O16" s="98" t="s">
        <v>298</v>
      </c>
      <c r="P16" s="99" t="s">
        <v>335</v>
      </c>
    </row>
    <row r="17" spans="1:16" ht="32.25" customHeight="1" thickBot="1" x14ac:dyDescent="0.25">
      <c r="A17" s="319"/>
      <c r="B17" s="322"/>
      <c r="C17" s="324"/>
      <c r="D17" s="93" t="s">
        <v>245</v>
      </c>
      <c r="E17" s="35" t="s">
        <v>246</v>
      </c>
      <c r="F17" s="94">
        <v>0</v>
      </c>
      <c r="G17" s="94">
        <v>1000000</v>
      </c>
      <c r="H17" s="94">
        <v>0</v>
      </c>
      <c r="I17" s="95" t="s">
        <v>251</v>
      </c>
      <c r="J17" s="100" t="s">
        <v>247</v>
      </c>
      <c r="K17" s="101">
        <v>0</v>
      </c>
      <c r="L17" s="101">
        <v>1</v>
      </c>
      <c r="M17" s="101">
        <v>1</v>
      </c>
      <c r="N17" s="101">
        <v>1</v>
      </c>
      <c r="O17" s="98" t="s">
        <v>298</v>
      </c>
      <c r="P17" s="99" t="s">
        <v>335</v>
      </c>
    </row>
    <row r="18" spans="1:16" ht="32.25" customHeight="1" thickBot="1" x14ac:dyDescent="0.25">
      <c r="A18" s="319"/>
      <c r="B18" s="322"/>
      <c r="C18" s="327"/>
      <c r="D18" s="102" t="s">
        <v>293</v>
      </c>
      <c r="E18" s="36" t="s">
        <v>284</v>
      </c>
      <c r="F18" s="103">
        <v>6709192</v>
      </c>
      <c r="G18" s="103">
        <v>0</v>
      </c>
      <c r="H18" s="103">
        <v>0</v>
      </c>
      <c r="I18" s="104" t="s">
        <v>285</v>
      </c>
      <c r="J18" s="100" t="s">
        <v>247</v>
      </c>
      <c r="K18" s="101">
        <v>0</v>
      </c>
      <c r="L18" s="101">
        <v>1</v>
      </c>
      <c r="M18" s="101">
        <v>1</v>
      </c>
      <c r="N18" s="101">
        <v>0.08</v>
      </c>
      <c r="O18" s="98" t="s">
        <v>298</v>
      </c>
      <c r="P18" s="99" t="s">
        <v>299</v>
      </c>
    </row>
    <row r="19" spans="1:16" ht="32.25" customHeight="1" x14ac:dyDescent="0.2">
      <c r="A19" s="319"/>
      <c r="B19" s="322"/>
      <c r="C19" s="326" t="s">
        <v>12</v>
      </c>
      <c r="D19" s="105" t="s">
        <v>91</v>
      </c>
      <c r="E19" s="24" t="s">
        <v>72</v>
      </c>
      <c r="F19" s="106"/>
      <c r="G19" s="106"/>
      <c r="H19" s="106"/>
      <c r="I19" s="90"/>
      <c r="J19" s="107"/>
      <c r="K19" s="108"/>
      <c r="L19" s="108"/>
      <c r="M19" s="108"/>
      <c r="N19" s="108"/>
      <c r="O19" s="109"/>
      <c r="P19" s="110"/>
    </row>
    <row r="20" spans="1:16" ht="29.25" customHeight="1" thickBot="1" x14ac:dyDescent="0.25">
      <c r="A20" s="319"/>
      <c r="B20" s="322"/>
      <c r="C20" s="324"/>
      <c r="D20" s="105" t="s">
        <v>28</v>
      </c>
      <c r="E20" s="26" t="s">
        <v>182</v>
      </c>
      <c r="F20" s="72">
        <v>1027461</v>
      </c>
      <c r="G20" s="72">
        <v>0</v>
      </c>
      <c r="H20" s="72">
        <v>0</v>
      </c>
      <c r="I20" s="73" t="s">
        <v>330</v>
      </c>
      <c r="J20" s="63" t="s">
        <v>183</v>
      </c>
      <c r="K20" s="111">
        <v>0</v>
      </c>
      <c r="L20" s="111">
        <v>1</v>
      </c>
      <c r="M20" s="111">
        <v>1</v>
      </c>
      <c r="N20" s="111">
        <v>1</v>
      </c>
      <c r="O20" s="19" t="s">
        <v>298</v>
      </c>
      <c r="P20" s="20" t="s">
        <v>335</v>
      </c>
    </row>
    <row r="21" spans="1:16" ht="30" customHeight="1" x14ac:dyDescent="0.2">
      <c r="A21" s="319"/>
      <c r="B21" s="322"/>
      <c r="C21" s="324"/>
      <c r="D21" s="61" t="s">
        <v>104</v>
      </c>
      <c r="E21" s="26" t="s">
        <v>103</v>
      </c>
      <c r="F21" s="106"/>
      <c r="G21" s="106"/>
      <c r="H21" s="106"/>
      <c r="I21" s="73"/>
      <c r="J21" s="24"/>
      <c r="K21" s="112"/>
      <c r="L21" s="112"/>
      <c r="M21" s="112"/>
      <c r="N21" s="112"/>
      <c r="O21" s="109"/>
      <c r="P21" s="23"/>
    </row>
    <row r="22" spans="1:16" ht="26.25" customHeight="1" x14ac:dyDescent="0.2">
      <c r="A22" s="319"/>
      <c r="B22" s="322"/>
      <c r="C22" s="324"/>
      <c r="D22" s="113" t="s">
        <v>80</v>
      </c>
      <c r="E22" s="33" t="s">
        <v>102</v>
      </c>
      <c r="F22" s="114">
        <v>35000</v>
      </c>
      <c r="G22" s="114">
        <v>0</v>
      </c>
      <c r="H22" s="114">
        <v>0</v>
      </c>
      <c r="I22" s="77" t="s">
        <v>220</v>
      </c>
      <c r="J22" s="115" t="s">
        <v>173</v>
      </c>
      <c r="K22" s="116">
        <v>0.8</v>
      </c>
      <c r="L22" s="116">
        <v>0.9</v>
      </c>
      <c r="M22" s="116">
        <v>0.99</v>
      </c>
      <c r="N22" s="116">
        <v>1</v>
      </c>
      <c r="O22" s="117" t="s">
        <v>298</v>
      </c>
      <c r="P22" s="80" t="s">
        <v>335</v>
      </c>
    </row>
    <row r="23" spans="1:16" ht="26.25" customHeight="1" x14ac:dyDescent="0.2">
      <c r="A23" s="319"/>
      <c r="B23" s="322"/>
      <c r="C23" s="324"/>
      <c r="D23" s="113" t="s">
        <v>325</v>
      </c>
      <c r="E23" s="33" t="s">
        <v>326</v>
      </c>
      <c r="F23" s="114">
        <v>100000</v>
      </c>
      <c r="G23" s="114"/>
      <c r="H23" s="114"/>
      <c r="I23" s="119" t="s">
        <v>221</v>
      </c>
      <c r="J23" s="115" t="s">
        <v>173</v>
      </c>
      <c r="K23" s="215"/>
      <c r="L23" s="215"/>
      <c r="M23" s="215"/>
      <c r="N23" s="215"/>
      <c r="O23" s="117" t="s">
        <v>298</v>
      </c>
      <c r="P23" s="80" t="s">
        <v>335</v>
      </c>
    </row>
    <row r="24" spans="1:16" ht="28.5" customHeight="1" x14ac:dyDescent="0.2">
      <c r="A24" s="319"/>
      <c r="B24" s="322"/>
      <c r="C24" s="324"/>
      <c r="D24" s="61" t="s">
        <v>90</v>
      </c>
      <c r="E24" s="26" t="s">
        <v>47</v>
      </c>
      <c r="F24" s="106"/>
      <c r="G24" s="106"/>
      <c r="H24" s="106"/>
      <c r="I24" s="90"/>
      <c r="J24" s="107"/>
      <c r="K24" s="118"/>
      <c r="L24" s="118"/>
      <c r="M24" s="118"/>
      <c r="N24" s="118"/>
      <c r="O24" s="109"/>
      <c r="P24" s="23"/>
    </row>
    <row r="25" spans="1:16" ht="33" customHeight="1" x14ac:dyDescent="0.2">
      <c r="A25" s="319"/>
      <c r="B25" s="322"/>
      <c r="C25" s="324"/>
      <c r="D25" s="75" t="s">
        <v>214</v>
      </c>
      <c r="E25" s="33" t="s">
        <v>213</v>
      </c>
      <c r="F25" s="114">
        <v>200000</v>
      </c>
      <c r="G25" s="114">
        <v>200000</v>
      </c>
      <c r="H25" s="114">
        <v>100000</v>
      </c>
      <c r="I25" s="119" t="s">
        <v>222</v>
      </c>
      <c r="J25" s="120" t="s">
        <v>126</v>
      </c>
      <c r="K25" s="121" t="s">
        <v>124</v>
      </c>
      <c r="L25" s="121" t="s">
        <v>128</v>
      </c>
      <c r="M25" s="121" t="s">
        <v>129</v>
      </c>
      <c r="N25" s="121" t="s">
        <v>125</v>
      </c>
      <c r="O25" s="117" t="s">
        <v>298</v>
      </c>
      <c r="P25" s="80" t="s">
        <v>335</v>
      </c>
    </row>
    <row r="26" spans="1:16" ht="29.25" customHeight="1" x14ac:dyDescent="0.2">
      <c r="A26" s="319"/>
      <c r="B26" s="322"/>
      <c r="C26" s="324"/>
      <c r="D26" s="61" t="s">
        <v>123</v>
      </c>
      <c r="E26" s="26" t="s">
        <v>127</v>
      </c>
      <c r="F26" s="106"/>
      <c r="G26" s="106"/>
      <c r="H26" s="106"/>
      <c r="I26" s="90"/>
      <c r="J26" s="107"/>
      <c r="K26" s="118"/>
      <c r="L26" s="118"/>
      <c r="M26" s="118"/>
      <c r="N26" s="118"/>
      <c r="O26" s="109"/>
      <c r="P26" s="23"/>
    </row>
    <row r="27" spans="1:16" ht="29.25" customHeight="1" x14ac:dyDescent="0.2">
      <c r="A27" s="319"/>
      <c r="B27" s="322"/>
      <c r="C27" s="324"/>
      <c r="D27" s="75" t="s">
        <v>248</v>
      </c>
      <c r="E27" s="33" t="s">
        <v>213</v>
      </c>
      <c r="F27" s="114">
        <v>350000</v>
      </c>
      <c r="G27" s="114">
        <v>250000</v>
      </c>
      <c r="H27" s="114">
        <v>250000</v>
      </c>
      <c r="I27" s="119" t="s">
        <v>223</v>
      </c>
      <c r="J27" s="120" t="s">
        <v>126</v>
      </c>
      <c r="K27" s="121" t="s">
        <v>124</v>
      </c>
      <c r="L27" s="121" t="s">
        <v>128</v>
      </c>
      <c r="M27" s="121" t="s">
        <v>129</v>
      </c>
      <c r="N27" s="121" t="s">
        <v>125</v>
      </c>
      <c r="O27" s="117" t="s">
        <v>298</v>
      </c>
      <c r="P27" s="80" t="s">
        <v>335</v>
      </c>
    </row>
    <row r="28" spans="1:16" ht="29.25" customHeight="1" x14ac:dyDescent="0.2">
      <c r="A28" s="319"/>
      <c r="B28" s="322"/>
      <c r="C28" s="324"/>
      <c r="D28" s="61" t="s">
        <v>87</v>
      </c>
      <c r="E28" s="26" t="s">
        <v>42</v>
      </c>
      <c r="F28" s="106"/>
      <c r="G28" s="106"/>
      <c r="H28" s="106"/>
      <c r="I28" s="90"/>
      <c r="J28" s="107"/>
      <c r="K28" s="118"/>
      <c r="L28" s="118"/>
      <c r="M28" s="118"/>
      <c r="N28" s="118"/>
      <c r="O28" s="109"/>
      <c r="P28" s="23"/>
    </row>
    <row r="29" spans="1:16" ht="25.5" customHeight="1" thickBot="1" x14ac:dyDescent="0.25">
      <c r="A29" s="320"/>
      <c r="B29" s="323"/>
      <c r="C29" s="325"/>
      <c r="D29" s="65" t="s">
        <v>112</v>
      </c>
      <c r="E29" s="27" t="s">
        <v>113</v>
      </c>
      <c r="F29" s="84">
        <v>40000</v>
      </c>
      <c r="G29" s="84">
        <v>18000000</v>
      </c>
      <c r="H29" s="84">
        <v>18000000</v>
      </c>
      <c r="I29" s="122" t="s">
        <v>331</v>
      </c>
      <c r="J29" s="123" t="s">
        <v>263</v>
      </c>
      <c r="K29" s="124" t="s">
        <v>124</v>
      </c>
      <c r="L29" s="124" t="s">
        <v>124</v>
      </c>
      <c r="M29" s="124" t="s">
        <v>125</v>
      </c>
      <c r="N29" s="124" t="s">
        <v>125</v>
      </c>
      <c r="O29" s="19" t="s">
        <v>30</v>
      </c>
      <c r="P29" s="20" t="s">
        <v>297</v>
      </c>
    </row>
    <row r="30" spans="1:16" ht="28.5" customHeight="1" x14ac:dyDescent="0.2">
      <c r="A30" s="304" t="s">
        <v>8</v>
      </c>
      <c r="B30" s="304" t="s">
        <v>53</v>
      </c>
      <c r="C30" s="310" t="s">
        <v>234</v>
      </c>
      <c r="D30" s="55" t="s">
        <v>84</v>
      </c>
      <c r="E30" s="34" t="s">
        <v>85</v>
      </c>
      <c r="F30" s="56"/>
      <c r="G30" s="56"/>
      <c r="H30" s="56"/>
      <c r="I30" s="86"/>
      <c r="J30" s="125"/>
      <c r="K30" s="126"/>
      <c r="L30" s="126"/>
      <c r="M30" s="126"/>
      <c r="N30" s="126"/>
      <c r="O30" s="59"/>
      <c r="P30" s="60"/>
    </row>
    <row r="31" spans="1:16" ht="31.5" customHeight="1" x14ac:dyDescent="0.2">
      <c r="A31" s="305"/>
      <c r="B31" s="305"/>
      <c r="C31" s="311"/>
      <c r="D31" s="113" t="s">
        <v>86</v>
      </c>
      <c r="E31" s="33" t="s">
        <v>169</v>
      </c>
      <c r="F31" s="127">
        <v>20000</v>
      </c>
      <c r="G31" s="127">
        <v>20000</v>
      </c>
      <c r="H31" s="127">
        <v>20000</v>
      </c>
      <c r="I31" s="77" t="s">
        <v>236</v>
      </c>
      <c r="J31" s="100" t="s">
        <v>170</v>
      </c>
      <c r="K31" s="101">
        <v>1</v>
      </c>
      <c r="L31" s="101">
        <v>1.05</v>
      </c>
      <c r="M31" s="101">
        <v>1.05</v>
      </c>
      <c r="N31" s="101">
        <v>1.05</v>
      </c>
      <c r="O31" s="79" t="s">
        <v>29</v>
      </c>
      <c r="P31" s="80" t="s">
        <v>41</v>
      </c>
    </row>
    <row r="32" spans="1:16" ht="36" customHeight="1" x14ac:dyDescent="0.2">
      <c r="A32" s="305"/>
      <c r="B32" s="305"/>
      <c r="C32" s="311"/>
      <c r="D32" s="61" t="s">
        <v>83</v>
      </c>
      <c r="E32" s="26" t="s">
        <v>74</v>
      </c>
      <c r="F32" s="72"/>
      <c r="G32" s="72"/>
      <c r="H32" s="72"/>
      <c r="I32" s="73"/>
      <c r="J32" s="128"/>
      <c r="K32" s="129"/>
      <c r="L32" s="129"/>
      <c r="M32" s="129"/>
      <c r="N32" s="129"/>
      <c r="O32" s="22"/>
      <c r="P32" s="23"/>
    </row>
    <row r="33" spans="1:16" ht="34.5" customHeight="1" thickBot="1" x14ac:dyDescent="0.25">
      <c r="A33" s="308"/>
      <c r="B33" s="308"/>
      <c r="C33" s="314"/>
      <c r="D33" s="130" t="s">
        <v>73</v>
      </c>
      <c r="E33" s="35" t="s">
        <v>169</v>
      </c>
      <c r="F33" s="94">
        <v>457572</v>
      </c>
      <c r="G33" s="94">
        <v>418000</v>
      </c>
      <c r="H33" s="94">
        <v>418000</v>
      </c>
      <c r="I33" s="95" t="s">
        <v>332</v>
      </c>
      <c r="J33" s="96" t="s">
        <v>170</v>
      </c>
      <c r="K33" s="131">
        <v>1</v>
      </c>
      <c r="L33" s="131">
        <v>1.05</v>
      </c>
      <c r="M33" s="131">
        <v>1.1000000000000001</v>
      </c>
      <c r="N33" s="131">
        <v>1.1499999999999999</v>
      </c>
      <c r="O33" s="98" t="s">
        <v>29</v>
      </c>
      <c r="P33" s="99" t="s">
        <v>41</v>
      </c>
    </row>
    <row r="34" spans="1:16" ht="52.5" customHeight="1" thickBot="1" x14ac:dyDescent="0.25">
      <c r="A34" s="2" t="s">
        <v>0</v>
      </c>
      <c r="B34" s="3" t="s">
        <v>10</v>
      </c>
      <c r="C34" s="15" t="s">
        <v>1</v>
      </c>
      <c r="D34" s="8" t="s">
        <v>7</v>
      </c>
      <c r="E34" s="28" t="s">
        <v>6</v>
      </c>
      <c r="F34" s="28" t="s">
        <v>256</v>
      </c>
      <c r="G34" s="28" t="s">
        <v>146</v>
      </c>
      <c r="H34" s="28" t="s">
        <v>257</v>
      </c>
      <c r="I34" s="54" t="s">
        <v>56</v>
      </c>
      <c r="J34" s="54" t="s">
        <v>4</v>
      </c>
      <c r="K34" s="28" t="s">
        <v>258</v>
      </c>
      <c r="L34" s="28" t="s">
        <v>118</v>
      </c>
      <c r="M34" s="28" t="s">
        <v>147</v>
      </c>
      <c r="N34" s="28" t="s">
        <v>259</v>
      </c>
      <c r="O34" s="312" t="s">
        <v>5</v>
      </c>
      <c r="P34" s="313"/>
    </row>
    <row r="35" spans="1:16" ht="30" customHeight="1" x14ac:dyDescent="0.2">
      <c r="A35" s="304" t="s">
        <v>8</v>
      </c>
      <c r="B35" s="304" t="s">
        <v>53</v>
      </c>
      <c r="C35" s="310" t="s">
        <v>235</v>
      </c>
      <c r="D35" s="61" t="s">
        <v>92</v>
      </c>
      <c r="E35" s="26" t="s">
        <v>52</v>
      </c>
      <c r="F35" s="132"/>
      <c r="G35" s="132"/>
      <c r="H35" s="132"/>
      <c r="I35" s="73"/>
      <c r="J35" s="63"/>
      <c r="K35" s="92"/>
      <c r="L35" s="92"/>
      <c r="M35" s="92"/>
      <c r="N35" s="92"/>
      <c r="O35" s="22"/>
      <c r="P35" s="23"/>
    </row>
    <row r="36" spans="1:16" ht="21" customHeight="1" x14ac:dyDescent="0.2">
      <c r="A36" s="305"/>
      <c r="B36" s="305"/>
      <c r="C36" s="311"/>
      <c r="D36" s="88" t="s">
        <v>82</v>
      </c>
      <c r="E36" s="26" t="s">
        <v>151</v>
      </c>
      <c r="F36" s="72">
        <v>250000</v>
      </c>
      <c r="G36" s="72">
        <v>200000</v>
      </c>
      <c r="H36" s="72">
        <v>200000</v>
      </c>
      <c r="I36" s="73" t="s">
        <v>140</v>
      </c>
      <c r="J36" s="26" t="s">
        <v>212</v>
      </c>
      <c r="K36" s="111">
        <v>0</v>
      </c>
      <c r="L36" s="111">
        <v>1</v>
      </c>
      <c r="M36" s="111">
        <v>1</v>
      </c>
      <c r="N36" s="111">
        <v>1</v>
      </c>
      <c r="O36" s="22" t="s">
        <v>30</v>
      </c>
      <c r="P36" s="23" t="s">
        <v>33</v>
      </c>
    </row>
    <row r="37" spans="1:16" ht="25.5" customHeight="1" x14ac:dyDescent="0.2">
      <c r="A37" s="305"/>
      <c r="B37" s="305"/>
      <c r="C37" s="311"/>
      <c r="D37" s="88" t="s">
        <v>152</v>
      </c>
      <c r="E37" s="26" t="s">
        <v>149</v>
      </c>
      <c r="F37" s="72">
        <v>1654899</v>
      </c>
      <c r="G37" s="72">
        <v>0</v>
      </c>
      <c r="H37" s="72">
        <v>0</v>
      </c>
      <c r="I37" s="73" t="s">
        <v>54</v>
      </c>
      <c r="J37" s="26" t="s">
        <v>155</v>
      </c>
      <c r="K37" s="133">
        <v>0</v>
      </c>
      <c r="L37" s="111">
        <v>1</v>
      </c>
      <c r="M37" s="111">
        <v>1</v>
      </c>
      <c r="N37" s="111">
        <v>1</v>
      </c>
      <c r="O37" s="22" t="s">
        <v>30</v>
      </c>
      <c r="P37" s="23" t="s">
        <v>33</v>
      </c>
    </row>
    <row r="38" spans="1:16" ht="25.5" customHeight="1" x14ac:dyDescent="0.2">
      <c r="A38" s="305"/>
      <c r="B38" s="305"/>
      <c r="C38" s="311"/>
      <c r="D38" s="88" t="s">
        <v>153</v>
      </c>
      <c r="E38" s="26" t="s">
        <v>150</v>
      </c>
      <c r="F38" s="72">
        <v>200000</v>
      </c>
      <c r="G38" s="72">
        <v>500000</v>
      </c>
      <c r="H38" s="72">
        <v>0</v>
      </c>
      <c r="I38" s="73" t="s">
        <v>141</v>
      </c>
      <c r="J38" s="26" t="s">
        <v>154</v>
      </c>
      <c r="K38" s="111">
        <v>0</v>
      </c>
      <c r="L38" s="111">
        <v>0.5</v>
      </c>
      <c r="M38" s="111">
        <v>1</v>
      </c>
      <c r="N38" s="111">
        <v>1</v>
      </c>
      <c r="O38" s="22" t="s">
        <v>30</v>
      </c>
      <c r="P38" s="23" t="s">
        <v>33</v>
      </c>
    </row>
    <row r="39" spans="1:16" ht="25.5" customHeight="1" x14ac:dyDescent="0.2">
      <c r="A39" s="305"/>
      <c r="B39" s="305"/>
      <c r="C39" s="311"/>
      <c r="D39" s="61" t="s">
        <v>279</v>
      </c>
      <c r="E39" s="26" t="s">
        <v>300</v>
      </c>
      <c r="F39" s="72"/>
      <c r="G39" s="72"/>
      <c r="H39" s="72"/>
      <c r="I39" s="73"/>
      <c r="J39" s="26"/>
      <c r="K39" s="111"/>
      <c r="L39" s="111"/>
      <c r="M39" s="111"/>
      <c r="N39" s="111"/>
      <c r="O39" s="22"/>
      <c r="P39" s="23"/>
    </row>
    <row r="40" spans="1:16" ht="25.5" customHeight="1" x14ac:dyDescent="0.2">
      <c r="A40" s="305"/>
      <c r="B40" s="305"/>
      <c r="C40" s="311"/>
      <c r="D40" s="88" t="s">
        <v>280</v>
      </c>
      <c r="E40" s="26" t="s">
        <v>281</v>
      </c>
      <c r="F40" s="72">
        <v>6461048</v>
      </c>
      <c r="G40" s="72">
        <v>0</v>
      </c>
      <c r="H40" s="72">
        <v>0</v>
      </c>
      <c r="I40" s="73" t="s">
        <v>277</v>
      </c>
      <c r="J40" s="26" t="s">
        <v>154</v>
      </c>
      <c r="K40" s="111">
        <v>0</v>
      </c>
      <c r="L40" s="111">
        <v>0.5</v>
      </c>
      <c r="M40" s="111">
        <v>1</v>
      </c>
      <c r="N40" s="111">
        <v>1</v>
      </c>
      <c r="O40" s="22" t="s">
        <v>30</v>
      </c>
      <c r="P40" s="23" t="s">
        <v>297</v>
      </c>
    </row>
    <row r="41" spans="1:16" ht="18.75" customHeight="1" thickBot="1" x14ac:dyDescent="0.25">
      <c r="A41" s="305"/>
      <c r="B41" s="308"/>
      <c r="C41" s="314"/>
      <c r="D41" s="88" t="s">
        <v>282</v>
      </c>
      <c r="E41" s="26" t="s">
        <v>283</v>
      </c>
      <c r="F41" s="72">
        <v>5487997</v>
      </c>
      <c r="G41" s="72">
        <v>0</v>
      </c>
      <c r="H41" s="72">
        <v>0</v>
      </c>
      <c r="I41" s="73" t="s">
        <v>278</v>
      </c>
      <c r="J41" s="26" t="s">
        <v>154</v>
      </c>
      <c r="K41" s="111">
        <v>0</v>
      </c>
      <c r="L41" s="111">
        <v>0.5</v>
      </c>
      <c r="M41" s="111">
        <v>1</v>
      </c>
      <c r="N41" s="111">
        <v>1</v>
      </c>
      <c r="O41" s="22" t="s">
        <v>30</v>
      </c>
      <c r="P41" s="23" t="s">
        <v>297</v>
      </c>
    </row>
    <row r="42" spans="1:16" ht="27" customHeight="1" x14ac:dyDescent="0.2">
      <c r="A42" s="305"/>
      <c r="B42" s="315" t="s">
        <v>16</v>
      </c>
      <c r="C42" s="306" t="s">
        <v>13</v>
      </c>
      <c r="D42" s="55" t="s">
        <v>93</v>
      </c>
      <c r="E42" s="34" t="s">
        <v>44</v>
      </c>
      <c r="F42" s="134"/>
      <c r="G42" s="134"/>
      <c r="H42" s="134"/>
      <c r="I42" s="86"/>
      <c r="J42" s="34"/>
      <c r="K42" s="135"/>
      <c r="L42" s="135"/>
      <c r="M42" s="135"/>
      <c r="N42" s="135"/>
      <c r="O42" s="59" t="s">
        <v>24</v>
      </c>
      <c r="P42" s="60" t="s">
        <v>24</v>
      </c>
    </row>
    <row r="43" spans="1:16" ht="21.75" customHeight="1" x14ac:dyDescent="0.2">
      <c r="A43" s="305"/>
      <c r="B43" s="316"/>
      <c r="C43" s="307"/>
      <c r="D43" s="61" t="s">
        <v>167</v>
      </c>
      <c r="E43" s="26" t="s">
        <v>168</v>
      </c>
      <c r="F43" s="136">
        <v>4700000</v>
      </c>
      <c r="G43" s="136">
        <f>1940000+960000</f>
        <v>2900000</v>
      </c>
      <c r="H43" s="136">
        <v>5200000</v>
      </c>
      <c r="I43" s="73" t="s">
        <v>57</v>
      </c>
      <c r="J43" s="26" t="s">
        <v>135</v>
      </c>
      <c r="K43" s="137">
        <v>2.5</v>
      </c>
      <c r="L43" s="137">
        <v>5</v>
      </c>
      <c r="M43" s="137">
        <v>7.5</v>
      </c>
      <c r="N43" s="137">
        <v>10</v>
      </c>
      <c r="O43" s="79" t="s">
        <v>31</v>
      </c>
      <c r="P43" s="80" t="s">
        <v>35</v>
      </c>
    </row>
    <row r="44" spans="1:16" ht="27.75" customHeight="1" x14ac:dyDescent="0.2">
      <c r="A44" s="305"/>
      <c r="B44" s="316"/>
      <c r="C44" s="307"/>
      <c r="D44" s="61" t="s">
        <v>87</v>
      </c>
      <c r="E44" s="37" t="s">
        <v>42</v>
      </c>
      <c r="F44" s="72"/>
      <c r="G44" s="72"/>
      <c r="H44" s="72"/>
      <c r="I44" s="73"/>
      <c r="J44" s="63"/>
      <c r="K44" s="83"/>
      <c r="L44" s="83"/>
      <c r="M44" s="83"/>
      <c r="N44" s="83"/>
      <c r="O44" s="22"/>
      <c r="P44" s="23" t="s">
        <v>24</v>
      </c>
    </row>
    <row r="45" spans="1:16" ht="27.75" customHeight="1" x14ac:dyDescent="0.2">
      <c r="A45" s="305"/>
      <c r="B45" s="316"/>
      <c r="C45" s="307"/>
      <c r="D45" s="61" t="s">
        <v>265</v>
      </c>
      <c r="E45" s="37" t="s">
        <v>264</v>
      </c>
      <c r="F45" s="72">
        <v>1800000</v>
      </c>
      <c r="G45" s="72">
        <v>0</v>
      </c>
      <c r="H45" s="72">
        <v>0</v>
      </c>
      <c r="I45" s="73" t="s">
        <v>58</v>
      </c>
      <c r="J45" s="63" t="s">
        <v>242</v>
      </c>
      <c r="K45" s="111">
        <v>0</v>
      </c>
      <c r="L45" s="111">
        <v>1</v>
      </c>
      <c r="M45" s="111">
        <v>1</v>
      </c>
      <c r="N45" s="111">
        <v>1</v>
      </c>
      <c r="O45" s="138" t="s">
        <v>30</v>
      </c>
      <c r="P45" s="139" t="s">
        <v>297</v>
      </c>
    </row>
    <row r="46" spans="1:16" ht="24.75" customHeight="1" x14ac:dyDescent="0.2">
      <c r="A46" s="305"/>
      <c r="B46" s="316"/>
      <c r="C46" s="307"/>
      <c r="D46" s="88" t="s">
        <v>267</v>
      </c>
      <c r="E46" s="26" t="s">
        <v>266</v>
      </c>
      <c r="F46" s="72">
        <v>1734000</v>
      </c>
      <c r="G46" s="72">
        <v>0</v>
      </c>
      <c r="H46" s="72">
        <v>0</v>
      </c>
      <c r="I46" s="73" t="s">
        <v>59</v>
      </c>
      <c r="J46" s="26" t="s">
        <v>130</v>
      </c>
      <c r="K46" s="140">
        <v>6</v>
      </c>
      <c r="L46" s="140">
        <v>9</v>
      </c>
      <c r="M46" s="140">
        <v>12</v>
      </c>
      <c r="N46" s="140">
        <v>15</v>
      </c>
      <c r="O46" s="138" t="s">
        <v>30</v>
      </c>
      <c r="P46" s="139" t="s">
        <v>297</v>
      </c>
    </row>
    <row r="47" spans="1:16" ht="20.25" customHeight="1" x14ac:dyDescent="0.2">
      <c r="A47" s="305"/>
      <c r="B47" s="316"/>
      <c r="C47" s="307"/>
      <c r="D47" s="88" t="s">
        <v>25</v>
      </c>
      <c r="E47" s="26" t="s">
        <v>26</v>
      </c>
      <c r="F47" s="72"/>
      <c r="G47" s="72">
        <v>0</v>
      </c>
      <c r="H47" s="72">
        <v>0</v>
      </c>
      <c r="I47" s="73" t="s">
        <v>59</v>
      </c>
      <c r="J47" s="26" t="s">
        <v>97</v>
      </c>
      <c r="K47" s="111">
        <v>0</v>
      </c>
      <c r="L47" s="111">
        <v>1</v>
      </c>
      <c r="M47" s="111">
        <v>1</v>
      </c>
      <c r="N47" s="111">
        <v>1</v>
      </c>
      <c r="O47" s="22" t="s">
        <v>30</v>
      </c>
      <c r="P47" s="23" t="s">
        <v>297</v>
      </c>
    </row>
    <row r="48" spans="1:16" ht="21" customHeight="1" x14ac:dyDescent="0.2">
      <c r="A48" s="305"/>
      <c r="B48" s="316"/>
      <c r="C48" s="307"/>
      <c r="D48" s="88" t="s">
        <v>27</v>
      </c>
      <c r="E48" s="26" t="s">
        <v>46</v>
      </c>
      <c r="F48" s="72">
        <v>2796000</v>
      </c>
      <c r="G48" s="72">
        <v>1000000</v>
      </c>
      <c r="H48" s="72">
        <v>800000</v>
      </c>
      <c r="I48" s="73" t="s">
        <v>60</v>
      </c>
      <c r="J48" s="141" t="s">
        <v>96</v>
      </c>
      <c r="K48" s="142">
        <v>24</v>
      </c>
      <c r="L48" s="142">
        <v>31</v>
      </c>
      <c r="M48" s="142">
        <v>35</v>
      </c>
      <c r="N48" s="142">
        <v>36</v>
      </c>
      <c r="O48" s="22" t="s">
        <v>30</v>
      </c>
      <c r="P48" s="23" t="s">
        <v>33</v>
      </c>
    </row>
    <row r="49" spans="1:18" ht="27" customHeight="1" x14ac:dyDescent="0.2">
      <c r="A49" s="305"/>
      <c r="B49" s="316"/>
      <c r="C49" s="307"/>
      <c r="D49" s="88" t="s">
        <v>116</v>
      </c>
      <c r="E49" s="26" t="s">
        <v>120</v>
      </c>
      <c r="F49" s="132">
        <v>0</v>
      </c>
      <c r="G49" s="132">
        <v>1000000</v>
      </c>
      <c r="H49" s="132">
        <v>0</v>
      </c>
      <c r="I49" s="73" t="s">
        <v>61</v>
      </c>
      <c r="J49" s="26" t="s">
        <v>157</v>
      </c>
      <c r="K49" s="111" t="s">
        <v>261</v>
      </c>
      <c r="L49" s="111" t="s">
        <v>262</v>
      </c>
      <c r="M49" s="111" t="s">
        <v>204</v>
      </c>
      <c r="N49" s="111" t="s">
        <v>204</v>
      </c>
      <c r="O49" s="22" t="s">
        <v>30</v>
      </c>
      <c r="P49" s="23" t="s">
        <v>33</v>
      </c>
    </row>
    <row r="50" spans="1:18" ht="27" customHeight="1" x14ac:dyDescent="0.2">
      <c r="A50" s="305"/>
      <c r="B50" s="316"/>
      <c r="C50" s="307"/>
      <c r="D50" s="61" t="s">
        <v>197</v>
      </c>
      <c r="E50" s="26" t="s">
        <v>241</v>
      </c>
      <c r="F50" s="72">
        <v>8386631</v>
      </c>
      <c r="G50" s="72">
        <v>0</v>
      </c>
      <c r="H50" s="72">
        <v>0</v>
      </c>
      <c r="I50" s="73" t="s">
        <v>328</v>
      </c>
      <c r="J50" s="26" t="s">
        <v>242</v>
      </c>
      <c r="K50" s="74" t="s">
        <v>124</v>
      </c>
      <c r="L50" s="74" t="s">
        <v>125</v>
      </c>
      <c r="M50" s="74" t="s">
        <v>125</v>
      </c>
      <c r="N50" s="74" t="s">
        <v>125</v>
      </c>
      <c r="O50" s="22" t="s">
        <v>30</v>
      </c>
      <c r="P50" s="23" t="s">
        <v>297</v>
      </c>
    </row>
    <row r="51" spans="1:18" ht="27" customHeight="1" x14ac:dyDescent="0.2">
      <c r="A51" s="305"/>
      <c r="B51" s="316"/>
      <c r="C51" s="307"/>
      <c r="D51" s="61" t="s">
        <v>288</v>
      </c>
      <c r="E51" s="26" t="s">
        <v>292</v>
      </c>
      <c r="F51" s="72">
        <v>880000</v>
      </c>
      <c r="G51" s="72">
        <v>0</v>
      </c>
      <c r="H51" s="72">
        <v>0</v>
      </c>
      <c r="I51" s="73" t="s">
        <v>329</v>
      </c>
      <c r="J51" s="26" t="s">
        <v>291</v>
      </c>
      <c r="K51" s="74" t="s">
        <v>124</v>
      </c>
      <c r="L51" s="74" t="s">
        <v>125</v>
      </c>
      <c r="M51" s="74" t="s">
        <v>125</v>
      </c>
      <c r="N51" s="74" t="s">
        <v>125</v>
      </c>
      <c r="O51" s="22" t="s">
        <v>30</v>
      </c>
      <c r="P51" s="23" t="s">
        <v>297</v>
      </c>
    </row>
    <row r="52" spans="1:18" ht="27" customHeight="1" x14ac:dyDescent="0.2">
      <c r="A52" s="305"/>
      <c r="B52" s="316"/>
      <c r="C52" s="307"/>
      <c r="D52" s="61" t="s">
        <v>289</v>
      </c>
      <c r="E52" s="26" t="s">
        <v>290</v>
      </c>
      <c r="F52" s="72">
        <v>250000</v>
      </c>
      <c r="G52" s="72">
        <v>0</v>
      </c>
      <c r="H52" s="72">
        <v>0</v>
      </c>
      <c r="I52" s="73" t="s">
        <v>232</v>
      </c>
      <c r="J52" s="26" t="s">
        <v>291</v>
      </c>
      <c r="K52" s="74" t="s">
        <v>124</v>
      </c>
      <c r="L52" s="74" t="s">
        <v>125</v>
      </c>
      <c r="M52" s="74" t="s">
        <v>125</v>
      </c>
      <c r="N52" s="74" t="s">
        <v>125</v>
      </c>
      <c r="O52" s="22" t="s">
        <v>30</v>
      </c>
      <c r="P52" s="23" t="s">
        <v>297</v>
      </c>
    </row>
    <row r="53" spans="1:18" ht="27" customHeight="1" x14ac:dyDescent="0.2">
      <c r="A53" s="305"/>
      <c r="B53" s="316"/>
      <c r="C53" s="307"/>
      <c r="D53" s="61" t="s">
        <v>238</v>
      </c>
      <c r="E53" s="26" t="s">
        <v>239</v>
      </c>
      <c r="F53" s="132"/>
      <c r="G53" s="132"/>
      <c r="H53" s="132"/>
      <c r="I53" s="73"/>
      <c r="J53" s="26"/>
      <c r="K53" s="111"/>
      <c r="L53" s="111"/>
      <c r="M53" s="111"/>
      <c r="N53" s="111"/>
      <c r="O53" s="22"/>
      <c r="P53" s="23"/>
    </row>
    <row r="54" spans="1:18" ht="27" customHeight="1" thickBot="1" x14ac:dyDescent="0.25">
      <c r="A54" s="305"/>
      <c r="B54" s="316"/>
      <c r="C54" s="307"/>
      <c r="D54" s="63" t="s">
        <v>275</v>
      </c>
      <c r="E54" s="37" t="s">
        <v>276</v>
      </c>
      <c r="F54" s="132">
        <v>4505791</v>
      </c>
      <c r="G54" s="132">
        <v>4000000</v>
      </c>
      <c r="H54" s="132">
        <v>3514853</v>
      </c>
      <c r="I54" s="73" t="s">
        <v>240</v>
      </c>
      <c r="J54" s="26" t="s">
        <v>291</v>
      </c>
      <c r="K54" s="74" t="s">
        <v>124</v>
      </c>
      <c r="L54" s="74" t="s">
        <v>125</v>
      </c>
      <c r="M54" s="74" t="s">
        <v>125</v>
      </c>
      <c r="N54" s="74" t="s">
        <v>125</v>
      </c>
      <c r="O54" s="22" t="s">
        <v>30</v>
      </c>
      <c r="P54" s="23" t="s">
        <v>297</v>
      </c>
    </row>
    <row r="55" spans="1:18" ht="29.25" customHeight="1" x14ac:dyDescent="0.2">
      <c r="A55" s="305"/>
      <c r="B55" s="316"/>
      <c r="C55" s="317" t="s">
        <v>98</v>
      </c>
      <c r="D55" s="105" t="s">
        <v>87</v>
      </c>
      <c r="E55" s="38" t="s">
        <v>42</v>
      </c>
      <c r="F55" s="145"/>
      <c r="G55" s="145"/>
      <c r="H55" s="145"/>
      <c r="I55" s="107"/>
      <c r="J55" s="24"/>
      <c r="K55" s="25"/>
      <c r="L55" s="25"/>
      <c r="M55" s="25"/>
      <c r="N55" s="25"/>
      <c r="O55" s="109"/>
      <c r="P55" s="110"/>
    </row>
    <row r="56" spans="1:18" ht="29.25" customHeight="1" x14ac:dyDescent="0.2">
      <c r="A56" s="305"/>
      <c r="B56" s="316"/>
      <c r="C56" s="307"/>
      <c r="D56" s="61" t="s">
        <v>207</v>
      </c>
      <c r="E56" s="209" t="s">
        <v>301</v>
      </c>
      <c r="F56" s="145">
        <v>1000000</v>
      </c>
      <c r="G56" s="145">
        <v>500000</v>
      </c>
      <c r="H56" s="145">
        <v>3000000</v>
      </c>
      <c r="I56" s="63" t="s">
        <v>99</v>
      </c>
      <c r="J56" s="26" t="s">
        <v>179</v>
      </c>
      <c r="K56" s="18" t="s">
        <v>208</v>
      </c>
      <c r="L56" s="18" t="s">
        <v>209</v>
      </c>
      <c r="M56" s="18" t="s">
        <v>210</v>
      </c>
      <c r="N56" s="18" t="s">
        <v>211</v>
      </c>
      <c r="O56" s="79" t="s">
        <v>30</v>
      </c>
      <c r="P56" s="80" t="s">
        <v>297</v>
      </c>
    </row>
    <row r="57" spans="1:18" ht="29.25" customHeight="1" thickBot="1" x14ac:dyDescent="0.25">
      <c r="A57" s="308"/>
      <c r="B57" s="316"/>
      <c r="C57" s="307"/>
      <c r="D57" s="65" t="s">
        <v>142</v>
      </c>
      <c r="E57" s="27" t="s">
        <v>302</v>
      </c>
      <c r="F57" s="66">
        <v>21416667</v>
      </c>
      <c r="G57" s="66">
        <v>32051667</v>
      </c>
      <c r="H57" s="66">
        <v>34107916</v>
      </c>
      <c r="I57" s="146" t="s">
        <v>225</v>
      </c>
      <c r="J57" s="27" t="s">
        <v>179</v>
      </c>
      <c r="K57" s="70">
        <v>0</v>
      </c>
      <c r="L57" s="70">
        <v>2</v>
      </c>
      <c r="M57" s="70">
        <v>5</v>
      </c>
      <c r="N57" s="70">
        <v>6</v>
      </c>
      <c r="O57" s="19" t="s">
        <v>30</v>
      </c>
      <c r="P57" s="20" t="s">
        <v>297</v>
      </c>
    </row>
    <row r="58" spans="1:18" ht="26.25" customHeight="1" x14ac:dyDescent="0.2">
      <c r="A58" s="304" t="s">
        <v>8</v>
      </c>
      <c r="B58" s="304" t="s">
        <v>16</v>
      </c>
      <c r="C58" s="306" t="s">
        <v>14</v>
      </c>
      <c r="D58" s="55" t="s">
        <v>93</v>
      </c>
      <c r="E58" s="34" t="s">
        <v>44</v>
      </c>
      <c r="F58" s="56"/>
      <c r="G58" s="56"/>
      <c r="H58" s="56"/>
      <c r="I58" s="86"/>
      <c r="J58" s="57"/>
      <c r="K58" s="58"/>
      <c r="L58" s="58"/>
      <c r="M58" s="58"/>
      <c r="N58" s="58"/>
      <c r="O58" s="59"/>
      <c r="P58" s="60"/>
      <c r="R58" s="17"/>
    </row>
    <row r="59" spans="1:18" ht="27" customHeight="1" x14ac:dyDescent="0.2">
      <c r="A59" s="305"/>
      <c r="B59" s="305"/>
      <c r="C59" s="307"/>
      <c r="D59" s="88" t="s">
        <v>43</v>
      </c>
      <c r="E59" s="39" t="s">
        <v>119</v>
      </c>
      <c r="F59" s="132">
        <v>600000</v>
      </c>
      <c r="G59" s="132">
        <v>0</v>
      </c>
      <c r="H59" s="132">
        <v>1550000</v>
      </c>
      <c r="I59" s="73" t="s">
        <v>62</v>
      </c>
      <c r="J59" s="26" t="s">
        <v>40</v>
      </c>
      <c r="K59" s="78" t="s">
        <v>108</v>
      </c>
      <c r="L59" s="78" t="s">
        <v>121</v>
      </c>
      <c r="M59" s="78" t="s">
        <v>184</v>
      </c>
      <c r="N59" s="78" t="s">
        <v>184</v>
      </c>
      <c r="O59" s="79" t="s">
        <v>30</v>
      </c>
      <c r="P59" s="80" t="s">
        <v>297</v>
      </c>
    </row>
    <row r="60" spans="1:18" ht="27" customHeight="1" x14ac:dyDescent="0.2">
      <c r="A60" s="305"/>
      <c r="B60" s="305"/>
      <c r="C60" s="307"/>
      <c r="D60" s="88" t="s">
        <v>273</v>
      </c>
      <c r="E60" s="39" t="s">
        <v>274</v>
      </c>
      <c r="F60" s="132">
        <v>0</v>
      </c>
      <c r="G60" s="132">
        <v>450000</v>
      </c>
      <c r="H60" s="132">
        <v>150000</v>
      </c>
      <c r="I60" s="73" t="s">
        <v>63</v>
      </c>
      <c r="J60" s="26" t="s">
        <v>263</v>
      </c>
      <c r="K60" s="74" t="s">
        <v>124</v>
      </c>
      <c r="L60" s="74" t="s">
        <v>125</v>
      </c>
      <c r="M60" s="74" t="s">
        <v>125</v>
      </c>
      <c r="N60" s="74" t="s">
        <v>125</v>
      </c>
      <c r="O60" s="79" t="s">
        <v>30</v>
      </c>
      <c r="P60" s="80" t="s">
        <v>297</v>
      </c>
    </row>
    <row r="61" spans="1:18" ht="27" customHeight="1" x14ac:dyDescent="0.2">
      <c r="A61" s="305"/>
      <c r="B61" s="305"/>
      <c r="C61" s="307"/>
      <c r="D61" s="88" t="s">
        <v>307</v>
      </c>
      <c r="E61" s="39" t="s">
        <v>308</v>
      </c>
      <c r="F61" s="132">
        <v>345000</v>
      </c>
      <c r="G61" s="132"/>
      <c r="H61" s="132"/>
      <c r="I61" s="73" t="s">
        <v>322</v>
      </c>
      <c r="J61" s="26"/>
      <c r="K61" s="74"/>
      <c r="L61" s="74"/>
      <c r="M61" s="74"/>
      <c r="N61" s="74"/>
      <c r="O61" s="79"/>
      <c r="P61" s="80"/>
    </row>
    <row r="62" spans="1:18" ht="27.75" customHeight="1" x14ac:dyDescent="0.2">
      <c r="A62" s="305"/>
      <c r="B62" s="305"/>
      <c r="C62" s="307"/>
      <c r="D62" s="61" t="s">
        <v>136</v>
      </c>
      <c r="E62" s="26" t="s">
        <v>45</v>
      </c>
      <c r="F62" s="132"/>
      <c r="G62" s="132"/>
      <c r="H62" s="132"/>
      <c r="I62" s="73"/>
      <c r="J62" s="63"/>
      <c r="K62" s="64"/>
      <c r="L62" s="64"/>
      <c r="M62" s="64"/>
      <c r="N62" s="64"/>
      <c r="O62" s="22"/>
      <c r="P62" s="23"/>
    </row>
    <row r="63" spans="1:18" ht="27.75" customHeight="1" thickBot="1" x14ac:dyDescent="0.25">
      <c r="A63" s="305"/>
      <c r="B63" s="305"/>
      <c r="C63" s="307"/>
      <c r="D63" s="210" t="s">
        <v>107</v>
      </c>
      <c r="E63" s="43" t="s">
        <v>166</v>
      </c>
      <c r="F63" s="211">
        <v>190000</v>
      </c>
      <c r="G63" s="211">
        <v>130000</v>
      </c>
      <c r="H63" s="212">
        <v>480000</v>
      </c>
      <c r="I63" s="213" t="s">
        <v>327</v>
      </c>
      <c r="J63" s="214" t="s">
        <v>189</v>
      </c>
      <c r="K63" s="147" t="s">
        <v>185</v>
      </c>
      <c r="L63" s="147" t="s">
        <v>186</v>
      </c>
      <c r="M63" s="147" t="s">
        <v>187</v>
      </c>
      <c r="N63" s="147" t="s">
        <v>188</v>
      </c>
      <c r="O63" s="98" t="s">
        <v>31</v>
      </c>
      <c r="P63" s="99" t="s">
        <v>35</v>
      </c>
    </row>
    <row r="64" spans="1:18" ht="25.5" customHeight="1" x14ac:dyDescent="0.2">
      <c r="A64" s="305"/>
      <c r="B64" s="304" t="s">
        <v>17</v>
      </c>
      <c r="C64" s="310" t="s">
        <v>15</v>
      </c>
      <c r="D64" s="55" t="s">
        <v>87</v>
      </c>
      <c r="E64" s="40" t="s">
        <v>42</v>
      </c>
      <c r="F64" s="56"/>
      <c r="G64" s="56"/>
      <c r="H64" s="56"/>
      <c r="I64" s="86"/>
      <c r="J64" s="57"/>
      <c r="K64" s="87"/>
      <c r="L64" s="87"/>
      <c r="M64" s="87"/>
      <c r="N64" s="87"/>
      <c r="O64" s="59"/>
      <c r="P64" s="60"/>
    </row>
    <row r="65" spans="1:16" ht="21" customHeight="1" x14ac:dyDescent="0.2">
      <c r="A65" s="305"/>
      <c r="B65" s="305"/>
      <c r="C65" s="311"/>
      <c r="D65" s="88" t="s">
        <v>271</v>
      </c>
      <c r="E65" s="26" t="s">
        <v>270</v>
      </c>
      <c r="F65" s="72">
        <v>0</v>
      </c>
      <c r="G65" s="72">
        <v>0</v>
      </c>
      <c r="H65" s="72">
        <v>500000</v>
      </c>
      <c r="I65" s="73" t="s">
        <v>226</v>
      </c>
      <c r="J65" s="26" t="s">
        <v>205</v>
      </c>
      <c r="K65" s="111">
        <v>0</v>
      </c>
      <c r="L65" s="111">
        <v>0</v>
      </c>
      <c r="M65" s="111">
        <v>0</v>
      </c>
      <c r="N65" s="111">
        <v>1</v>
      </c>
      <c r="O65" s="22" t="s">
        <v>298</v>
      </c>
      <c r="P65" s="23" t="s">
        <v>299</v>
      </c>
    </row>
    <row r="66" spans="1:16" ht="29.25" customHeight="1" x14ac:dyDescent="0.2">
      <c r="A66" s="305"/>
      <c r="B66" s="305"/>
      <c r="C66" s="311"/>
      <c r="D66" s="88" t="s">
        <v>224</v>
      </c>
      <c r="E66" s="26" t="s">
        <v>100</v>
      </c>
      <c r="F66" s="72">
        <v>21946252</v>
      </c>
      <c r="G66" s="72">
        <v>0</v>
      </c>
      <c r="H66" s="72">
        <v>0</v>
      </c>
      <c r="I66" s="73" t="s">
        <v>64</v>
      </c>
      <c r="J66" s="26" t="s">
        <v>260</v>
      </c>
      <c r="K66" s="148">
        <v>0</v>
      </c>
      <c r="L66" s="148">
        <v>1</v>
      </c>
      <c r="M66" s="148">
        <v>1</v>
      </c>
      <c r="N66" s="148">
        <v>1</v>
      </c>
      <c r="O66" s="22" t="s">
        <v>30</v>
      </c>
      <c r="P66" s="23" t="s">
        <v>297</v>
      </c>
    </row>
    <row r="67" spans="1:16" ht="29.25" customHeight="1" x14ac:dyDescent="0.2">
      <c r="A67" s="305"/>
      <c r="B67" s="305"/>
      <c r="C67" s="311"/>
      <c r="D67" s="75" t="s">
        <v>250</v>
      </c>
      <c r="E67" s="33" t="s">
        <v>249</v>
      </c>
      <c r="F67" s="163">
        <v>0</v>
      </c>
      <c r="G67" s="127">
        <v>0</v>
      </c>
      <c r="H67" s="127">
        <v>500000</v>
      </c>
      <c r="I67" s="77" t="s">
        <v>65</v>
      </c>
      <c r="J67" s="100" t="s">
        <v>126</v>
      </c>
      <c r="K67" s="152" t="s">
        <v>124</v>
      </c>
      <c r="L67" s="152" t="s">
        <v>125</v>
      </c>
      <c r="M67" s="152" t="s">
        <v>125</v>
      </c>
      <c r="N67" s="152" t="s">
        <v>125</v>
      </c>
      <c r="O67" s="79" t="s">
        <v>30</v>
      </c>
      <c r="P67" s="80" t="s">
        <v>297</v>
      </c>
    </row>
    <row r="68" spans="1:16" ht="29.25" customHeight="1" x14ac:dyDescent="0.2">
      <c r="A68" s="305"/>
      <c r="B68" s="305"/>
      <c r="C68" s="311"/>
      <c r="D68" s="75" t="s">
        <v>311</v>
      </c>
      <c r="E68" s="33" t="s">
        <v>312</v>
      </c>
      <c r="F68" s="163">
        <v>5767292</v>
      </c>
      <c r="G68" s="127"/>
      <c r="H68" s="127"/>
      <c r="I68" s="77" t="s">
        <v>227</v>
      </c>
      <c r="J68" s="100"/>
      <c r="K68" s="152"/>
      <c r="L68" s="152"/>
      <c r="M68" s="152"/>
      <c r="N68" s="152"/>
      <c r="O68" s="79" t="s">
        <v>298</v>
      </c>
      <c r="P68" s="80" t="s">
        <v>335</v>
      </c>
    </row>
    <row r="69" spans="1:16" ht="29.25" customHeight="1" x14ac:dyDescent="0.2">
      <c r="A69" s="305"/>
      <c r="B69" s="305"/>
      <c r="C69" s="311"/>
      <c r="D69" s="75" t="s">
        <v>313</v>
      </c>
      <c r="E69" s="33" t="s">
        <v>321</v>
      </c>
      <c r="F69" s="163">
        <v>52500</v>
      </c>
      <c r="G69" s="127"/>
      <c r="H69" s="127"/>
      <c r="I69" s="77" t="s">
        <v>66</v>
      </c>
      <c r="J69" s="100"/>
      <c r="K69" s="152"/>
      <c r="L69" s="152"/>
      <c r="M69" s="152"/>
      <c r="N69" s="152"/>
      <c r="O69" s="79" t="s">
        <v>298</v>
      </c>
      <c r="P69" s="80" t="s">
        <v>335</v>
      </c>
    </row>
    <row r="70" spans="1:16" s="208" customFormat="1" ht="29.25" customHeight="1" x14ac:dyDescent="0.2">
      <c r="A70" s="305"/>
      <c r="B70" s="305"/>
      <c r="C70" s="311"/>
      <c r="D70" s="61" t="s">
        <v>317</v>
      </c>
      <c r="E70" s="26" t="s">
        <v>318</v>
      </c>
      <c r="F70" s="72"/>
      <c r="G70" s="72"/>
      <c r="H70" s="72"/>
      <c r="I70" s="73"/>
      <c r="J70" s="63"/>
      <c r="K70" s="207"/>
      <c r="L70" s="207"/>
      <c r="M70" s="207"/>
      <c r="N70" s="207"/>
      <c r="O70" s="22"/>
      <c r="P70" s="23"/>
    </row>
    <row r="71" spans="1:16" ht="29.25" customHeight="1" x14ac:dyDescent="0.2">
      <c r="A71" s="305"/>
      <c r="B71" s="305"/>
      <c r="C71" s="311"/>
      <c r="D71" s="75" t="s">
        <v>319</v>
      </c>
      <c r="E71" s="33" t="s">
        <v>316</v>
      </c>
      <c r="F71" s="163">
        <v>800000</v>
      </c>
      <c r="G71" s="127"/>
      <c r="H71" s="127"/>
      <c r="I71" s="77" t="s">
        <v>324</v>
      </c>
      <c r="J71" s="100"/>
      <c r="K71" s="152"/>
      <c r="L71" s="152"/>
      <c r="M71" s="152"/>
      <c r="N71" s="152"/>
      <c r="O71" s="79"/>
      <c r="P71" s="80"/>
    </row>
    <row r="72" spans="1:16" ht="29.25" customHeight="1" x14ac:dyDescent="0.2">
      <c r="A72" s="305"/>
      <c r="B72" s="305"/>
      <c r="C72" s="311"/>
      <c r="D72" s="61" t="s">
        <v>94</v>
      </c>
      <c r="E72" s="26" t="s">
        <v>216</v>
      </c>
      <c r="F72" s="72"/>
      <c r="G72" s="72"/>
      <c r="H72" s="72"/>
      <c r="I72" s="73" t="s">
        <v>24</v>
      </c>
      <c r="J72" s="63"/>
      <c r="K72" s="149"/>
      <c r="L72" s="149"/>
      <c r="M72" s="149"/>
      <c r="N72" s="149"/>
      <c r="O72" s="22"/>
      <c r="P72" s="23"/>
    </row>
    <row r="73" spans="1:16" ht="30" customHeight="1" x14ac:dyDescent="0.2">
      <c r="A73" s="305"/>
      <c r="B73" s="305"/>
      <c r="C73" s="311"/>
      <c r="D73" s="113" t="s">
        <v>105</v>
      </c>
      <c r="E73" s="33" t="s">
        <v>295</v>
      </c>
      <c r="F73" s="127">
        <v>0</v>
      </c>
      <c r="G73" s="127">
        <v>1300000</v>
      </c>
      <c r="H73" s="127">
        <v>700000</v>
      </c>
      <c r="I73" s="77" t="s">
        <v>67</v>
      </c>
      <c r="J73" s="150" t="s">
        <v>126</v>
      </c>
      <c r="K73" s="151">
        <v>0</v>
      </c>
      <c r="L73" s="151">
        <v>0.8</v>
      </c>
      <c r="M73" s="151">
        <v>0.8</v>
      </c>
      <c r="N73" s="151">
        <v>1</v>
      </c>
      <c r="O73" s="79" t="s">
        <v>298</v>
      </c>
      <c r="P73" s="80" t="s">
        <v>299</v>
      </c>
    </row>
    <row r="74" spans="1:16" ht="27" customHeight="1" x14ac:dyDescent="0.2">
      <c r="A74" s="305"/>
      <c r="B74" s="305"/>
      <c r="C74" s="311"/>
      <c r="D74" s="113" t="s">
        <v>105</v>
      </c>
      <c r="E74" s="33" t="s">
        <v>294</v>
      </c>
      <c r="F74" s="127">
        <v>0</v>
      </c>
      <c r="G74" s="127"/>
      <c r="H74" s="127">
        <v>300000</v>
      </c>
      <c r="I74" s="77" t="s">
        <v>139</v>
      </c>
      <c r="J74" s="100" t="s">
        <v>174</v>
      </c>
      <c r="K74" s="152" t="s">
        <v>3</v>
      </c>
      <c r="L74" s="152" t="s">
        <v>106</v>
      </c>
      <c r="M74" s="152" t="s">
        <v>106</v>
      </c>
      <c r="N74" s="152" t="s">
        <v>106</v>
      </c>
      <c r="O74" s="79" t="s">
        <v>298</v>
      </c>
      <c r="P74" s="80" t="s">
        <v>299</v>
      </c>
    </row>
    <row r="75" spans="1:16" ht="26.25" customHeight="1" x14ac:dyDescent="0.2">
      <c r="A75" s="305"/>
      <c r="B75" s="305"/>
      <c r="C75" s="311"/>
      <c r="D75" s="113" t="s">
        <v>105</v>
      </c>
      <c r="E75" s="33" t="s">
        <v>175</v>
      </c>
      <c r="F75" s="127">
        <v>672500</v>
      </c>
      <c r="G75" s="127">
        <v>200000</v>
      </c>
      <c r="H75" s="127">
        <v>0</v>
      </c>
      <c r="I75" s="77" t="s">
        <v>228</v>
      </c>
      <c r="J75" s="150" t="s">
        <v>126</v>
      </c>
      <c r="K75" s="151">
        <v>0</v>
      </c>
      <c r="L75" s="151">
        <v>0</v>
      </c>
      <c r="M75" s="151">
        <v>1</v>
      </c>
      <c r="N75" s="151">
        <v>1</v>
      </c>
      <c r="O75" s="79" t="s">
        <v>298</v>
      </c>
      <c r="P75" s="80" t="s">
        <v>299</v>
      </c>
    </row>
    <row r="76" spans="1:16" ht="27" customHeight="1" x14ac:dyDescent="0.2">
      <c r="A76" s="305"/>
      <c r="B76" s="305"/>
      <c r="C76" s="311"/>
      <c r="D76" s="113" t="s">
        <v>105</v>
      </c>
      <c r="E76" s="33" t="s">
        <v>176</v>
      </c>
      <c r="F76" s="127">
        <v>612605</v>
      </c>
      <c r="G76" s="127">
        <v>0</v>
      </c>
      <c r="H76" s="127"/>
      <c r="I76" s="77" t="s">
        <v>315</v>
      </c>
      <c r="J76" s="153" t="s">
        <v>174</v>
      </c>
      <c r="K76" s="154" t="s">
        <v>3</v>
      </c>
      <c r="L76" s="154" t="s">
        <v>106</v>
      </c>
      <c r="M76" s="154" t="s">
        <v>106</v>
      </c>
      <c r="N76" s="154" t="s">
        <v>106</v>
      </c>
      <c r="O76" s="79" t="s">
        <v>298</v>
      </c>
      <c r="P76" s="80" t="s">
        <v>299</v>
      </c>
    </row>
    <row r="77" spans="1:16" ht="27" customHeight="1" x14ac:dyDescent="0.2">
      <c r="A77" s="305"/>
      <c r="B77" s="305"/>
      <c r="C77" s="311"/>
      <c r="D77" s="113" t="s">
        <v>105</v>
      </c>
      <c r="E77" s="33" t="s">
        <v>177</v>
      </c>
      <c r="F77" s="127">
        <v>0</v>
      </c>
      <c r="G77" s="127">
        <v>0</v>
      </c>
      <c r="H77" s="127">
        <v>400000</v>
      </c>
      <c r="I77" s="77" t="s">
        <v>68</v>
      </c>
      <c r="J77" s="150" t="s">
        <v>126</v>
      </c>
      <c r="K77" s="151">
        <v>0</v>
      </c>
      <c r="L77" s="151">
        <v>0.5</v>
      </c>
      <c r="M77" s="151">
        <v>0.5</v>
      </c>
      <c r="N77" s="151">
        <v>1</v>
      </c>
      <c r="O77" s="79" t="s">
        <v>298</v>
      </c>
      <c r="P77" s="80" t="s">
        <v>299</v>
      </c>
    </row>
    <row r="78" spans="1:16" ht="27" customHeight="1" x14ac:dyDescent="0.2">
      <c r="A78" s="305"/>
      <c r="B78" s="305"/>
      <c r="C78" s="311"/>
      <c r="D78" s="113" t="s">
        <v>105</v>
      </c>
      <c r="E78" s="33" t="s">
        <v>296</v>
      </c>
      <c r="F78" s="127">
        <v>0</v>
      </c>
      <c r="G78" s="127">
        <v>0</v>
      </c>
      <c r="H78" s="127">
        <v>100000</v>
      </c>
      <c r="I78" s="77" t="s">
        <v>323</v>
      </c>
      <c r="J78" s="150" t="s">
        <v>126</v>
      </c>
      <c r="K78" s="151">
        <v>0</v>
      </c>
      <c r="L78" s="151">
        <v>1</v>
      </c>
      <c r="M78" s="151">
        <v>1</v>
      </c>
      <c r="N78" s="151">
        <v>1</v>
      </c>
      <c r="O78" s="79" t="s">
        <v>298</v>
      </c>
      <c r="P78" s="80" t="s">
        <v>299</v>
      </c>
    </row>
    <row r="79" spans="1:16" ht="27" customHeight="1" x14ac:dyDescent="0.2">
      <c r="A79" s="305"/>
      <c r="B79" s="305"/>
      <c r="C79" s="311"/>
      <c r="D79" s="202" t="s">
        <v>80</v>
      </c>
      <c r="E79" s="42" t="s">
        <v>314</v>
      </c>
      <c r="F79" s="160">
        <v>200000</v>
      </c>
      <c r="G79" s="160"/>
      <c r="H79" s="160"/>
      <c r="I79" s="161" t="s">
        <v>336</v>
      </c>
      <c r="J79" s="203"/>
      <c r="K79" s="204"/>
      <c r="L79" s="204"/>
      <c r="M79" s="204"/>
      <c r="N79" s="204"/>
      <c r="O79" s="205"/>
      <c r="P79" s="206"/>
    </row>
    <row r="80" spans="1:16" ht="27.75" customHeight="1" thickBot="1" x14ac:dyDescent="0.25">
      <c r="A80" s="305"/>
      <c r="B80" s="305"/>
      <c r="C80" s="311"/>
      <c r="D80" s="155" t="s">
        <v>244</v>
      </c>
      <c r="E80" s="41" t="s">
        <v>254</v>
      </c>
      <c r="F80" s="156"/>
      <c r="G80" s="156"/>
      <c r="H80" s="156"/>
      <c r="I80" s="157"/>
      <c r="J80" s="158"/>
      <c r="K80" s="159"/>
      <c r="L80" s="159"/>
      <c r="M80" s="159"/>
      <c r="N80" s="159"/>
      <c r="O80" s="138"/>
      <c r="P80" s="139"/>
    </row>
    <row r="81" spans="1:16" ht="53.25" customHeight="1" thickBot="1" x14ac:dyDescent="0.25">
      <c r="A81" s="2" t="s">
        <v>0</v>
      </c>
      <c r="B81" s="3" t="s">
        <v>10</v>
      </c>
      <c r="C81" s="16" t="s">
        <v>1</v>
      </c>
      <c r="D81" s="8" t="s">
        <v>7</v>
      </c>
      <c r="E81" s="28" t="s">
        <v>6</v>
      </c>
      <c r="F81" s="28" t="s">
        <v>256</v>
      </c>
      <c r="G81" s="28" t="s">
        <v>146</v>
      </c>
      <c r="H81" s="28" t="s">
        <v>257</v>
      </c>
      <c r="I81" s="54" t="s">
        <v>56</v>
      </c>
      <c r="J81" s="54" t="s">
        <v>4</v>
      </c>
      <c r="K81" s="28" t="s">
        <v>258</v>
      </c>
      <c r="L81" s="28" t="s">
        <v>118</v>
      </c>
      <c r="M81" s="28" t="s">
        <v>147</v>
      </c>
      <c r="N81" s="28" t="s">
        <v>259</v>
      </c>
      <c r="O81" s="312" t="s">
        <v>5</v>
      </c>
      <c r="P81" s="313"/>
    </row>
    <row r="82" spans="1:16" ht="30" customHeight="1" x14ac:dyDescent="0.2">
      <c r="A82" s="305"/>
      <c r="B82" s="305"/>
      <c r="C82" s="307"/>
      <c r="D82" s="113" t="s">
        <v>34</v>
      </c>
      <c r="E82" s="33" t="s">
        <v>272</v>
      </c>
      <c r="F82" s="127">
        <v>1543912</v>
      </c>
      <c r="G82" s="127">
        <v>0</v>
      </c>
      <c r="H82" s="127">
        <v>0</v>
      </c>
      <c r="I82" s="77" t="s">
        <v>68</v>
      </c>
      <c r="J82" s="150" t="s">
        <v>126</v>
      </c>
      <c r="K82" s="151">
        <v>0</v>
      </c>
      <c r="L82" s="151">
        <v>1</v>
      </c>
      <c r="M82" s="151">
        <v>1</v>
      </c>
      <c r="N82" s="151">
        <v>1</v>
      </c>
      <c r="O82" s="79" t="s">
        <v>298</v>
      </c>
      <c r="P82" s="80" t="s">
        <v>299</v>
      </c>
    </row>
    <row r="83" spans="1:16" ht="30" customHeight="1" x14ac:dyDescent="0.2">
      <c r="A83" s="305"/>
      <c r="B83" s="305"/>
      <c r="C83" s="307"/>
      <c r="D83" s="197" t="s">
        <v>309</v>
      </c>
      <c r="E83" s="198" t="s">
        <v>310</v>
      </c>
      <c r="F83" s="114">
        <v>1699804</v>
      </c>
      <c r="G83" s="114"/>
      <c r="H83" s="114"/>
      <c r="I83" s="119" t="s">
        <v>323</v>
      </c>
      <c r="J83" s="199"/>
      <c r="K83" s="200"/>
      <c r="L83" s="200"/>
      <c r="M83" s="200"/>
      <c r="N83" s="200"/>
      <c r="O83" s="117" t="s">
        <v>298</v>
      </c>
      <c r="P83" s="201" t="s">
        <v>299</v>
      </c>
    </row>
    <row r="84" spans="1:16" ht="27" customHeight="1" x14ac:dyDescent="0.2">
      <c r="A84" s="305"/>
      <c r="B84" s="305"/>
      <c r="C84" s="307"/>
      <c r="D84" s="105" t="s">
        <v>114</v>
      </c>
      <c r="E84" s="24" t="s">
        <v>115</v>
      </c>
      <c r="F84" s="106"/>
      <c r="G84" s="106"/>
      <c r="H84" s="106"/>
      <c r="I84" s="90"/>
      <c r="J84" s="107"/>
      <c r="K84" s="164"/>
      <c r="L84" s="164"/>
      <c r="M84" s="164"/>
      <c r="N84" s="164"/>
      <c r="O84" s="109"/>
      <c r="P84" s="110"/>
    </row>
    <row r="85" spans="1:16" ht="26.25" customHeight="1" thickBot="1" x14ac:dyDescent="0.25">
      <c r="A85" s="305"/>
      <c r="B85" s="305"/>
      <c r="C85" s="307"/>
      <c r="D85" s="165" t="s">
        <v>171</v>
      </c>
      <c r="E85" s="42" t="s">
        <v>337</v>
      </c>
      <c r="F85" s="160">
        <v>296970</v>
      </c>
      <c r="G85" s="160">
        <v>200000</v>
      </c>
      <c r="H85" s="160">
        <v>300000</v>
      </c>
      <c r="I85" s="77" t="s">
        <v>252</v>
      </c>
      <c r="J85" s="162" t="s">
        <v>126</v>
      </c>
      <c r="K85" s="152" t="s">
        <v>124</v>
      </c>
      <c r="L85" s="152" t="s">
        <v>125</v>
      </c>
      <c r="M85" s="152" t="s">
        <v>125</v>
      </c>
      <c r="N85" s="152" t="s">
        <v>125</v>
      </c>
      <c r="O85" s="79" t="s">
        <v>298</v>
      </c>
      <c r="P85" s="80" t="s">
        <v>299</v>
      </c>
    </row>
    <row r="86" spans="1:16" ht="37.5" customHeight="1" x14ac:dyDescent="0.2">
      <c r="A86" s="305"/>
      <c r="B86" s="305"/>
      <c r="C86" s="306" t="s">
        <v>95</v>
      </c>
      <c r="D86" s="55" t="s">
        <v>88</v>
      </c>
      <c r="E86" s="34" t="s">
        <v>45</v>
      </c>
      <c r="F86" s="166"/>
      <c r="G86" s="166"/>
      <c r="H86" s="166"/>
      <c r="I86" s="167"/>
      <c r="J86" s="34"/>
      <c r="K86" s="168"/>
      <c r="L86" s="168"/>
      <c r="M86" s="168"/>
      <c r="N86" s="168"/>
      <c r="O86" s="59"/>
      <c r="P86" s="60"/>
    </row>
    <row r="87" spans="1:16" ht="28.5" customHeight="1" x14ac:dyDescent="0.2">
      <c r="A87" s="305"/>
      <c r="B87" s="305"/>
      <c r="C87" s="307"/>
      <c r="D87" s="155" t="s">
        <v>75</v>
      </c>
      <c r="E87" s="41" t="s">
        <v>143</v>
      </c>
      <c r="F87" s="81">
        <v>2500000</v>
      </c>
      <c r="G87" s="81">
        <v>2700000</v>
      </c>
      <c r="H87" s="81">
        <v>2700000</v>
      </c>
      <c r="I87" s="157" t="s">
        <v>69</v>
      </c>
      <c r="J87" s="41" t="s">
        <v>144</v>
      </c>
      <c r="K87" s="169" t="s">
        <v>158</v>
      </c>
      <c r="L87" s="169" t="s">
        <v>159</v>
      </c>
      <c r="M87" s="169" t="s">
        <v>160</v>
      </c>
      <c r="N87" s="170" t="s">
        <v>269</v>
      </c>
      <c r="O87" s="138" t="s">
        <v>2</v>
      </c>
      <c r="P87" s="139" t="s">
        <v>338</v>
      </c>
    </row>
    <row r="88" spans="1:16" ht="28.5" customHeight="1" x14ac:dyDescent="0.2">
      <c r="A88" s="305"/>
      <c r="B88" s="305"/>
      <c r="C88" s="307"/>
      <c r="D88" s="75" t="s">
        <v>75</v>
      </c>
      <c r="E88" s="33" t="s">
        <v>161</v>
      </c>
      <c r="F88" s="76">
        <v>407000</v>
      </c>
      <c r="G88" s="76">
        <v>407000</v>
      </c>
      <c r="H88" s="76">
        <v>407000</v>
      </c>
      <c r="I88" s="77" t="s">
        <v>145</v>
      </c>
      <c r="J88" s="33" t="s">
        <v>162</v>
      </c>
      <c r="K88" s="78" t="s">
        <v>231</v>
      </c>
      <c r="L88" s="78">
        <v>131</v>
      </c>
      <c r="M88" s="78">
        <v>131</v>
      </c>
      <c r="N88" s="78">
        <v>131</v>
      </c>
      <c r="O88" s="79" t="s">
        <v>2</v>
      </c>
      <c r="P88" s="80" t="s">
        <v>338</v>
      </c>
    </row>
    <row r="89" spans="1:16" ht="28.5" customHeight="1" thickBot="1" x14ac:dyDescent="0.25">
      <c r="A89" s="305"/>
      <c r="B89" s="305"/>
      <c r="C89" s="307"/>
      <c r="D89" s="174" t="s">
        <v>268</v>
      </c>
      <c r="E89" s="43" t="s">
        <v>198</v>
      </c>
      <c r="F89" s="175">
        <v>4800000</v>
      </c>
      <c r="G89" s="175">
        <v>0</v>
      </c>
      <c r="H89" s="175">
        <v>0</v>
      </c>
      <c r="I89" s="176" t="s">
        <v>253</v>
      </c>
      <c r="J89" s="123" t="s">
        <v>206</v>
      </c>
      <c r="K89" s="177">
        <v>0</v>
      </c>
      <c r="L89" s="177">
        <v>1</v>
      </c>
      <c r="M89" s="177">
        <v>1</v>
      </c>
      <c r="N89" s="177">
        <v>1</v>
      </c>
      <c r="O89" s="178" t="s">
        <v>31</v>
      </c>
      <c r="P89" s="179" t="s">
        <v>35</v>
      </c>
    </row>
    <row r="90" spans="1:16" ht="28.5" customHeight="1" x14ac:dyDescent="0.2">
      <c r="A90" s="305"/>
      <c r="B90" s="305"/>
      <c r="C90" s="307"/>
      <c r="D90" s="105" t="s">
        <v>87</v>
      </c>
      <c r="E90" s="24" t="s">
        <v>42</v>
      </c>
      <c r="F90" s="132"/>
      <c r="G90" s="132"/>
      <c r="H90" s="132"/>
      <c r="I90" s="73"/>
      <c r="J90" s="26"/>
      <c r="K90" s="111"/>
      <c r="L90" s="111"/>
      <c r="M90" s="111"/>
      <c r="N90" s="74"/>
      <c r="O90" s="22"/>
      <c r="P90" s="23"/>
    </row>
    <row r="91" spans="1:16" ht="28.5" customHeight="1" x14ac:dyDescent="0.2">
      <c r="A91" s="305"/>
      <c r="B91" s="305"/>
      <c r="C91" s="307"/>
      <c r="D91" s="75" t="s">
        <v>199</v>
      </c>
      <c r="E91" s="33" t="s">
        <v>200</v>
      </c>
      <c r="F91" s="76">
        <v>500000</v>
      </c>
      <c r="G91" s="76">
        <v>500000</v>
      </c>
      <c r="H91" s="76">
        <v>500000</v>
      </c>
      <c r="I91" s="77" t="s">
        <v>339</v>
      </c>
      <c r="J91" s="33" t="s">
        <v>181</v>
      </c>
      <c r="K91" s="101">
        <v>0.15</v>
      </c>
      <c r="L91" s="101">
        <v>0.15</v>
      </c>
      <c r="M91" s="101">
        <v>0.35</v>
      </c>
      <c r="N91" s="101">
        <v>0.5</v>
      </c>
      <c r="O91" s="79" t="s">
        <v>30</v>
      </c>
      <c r="P91" s="80" t="s">
        <v>297</v>
      </c>
    </row>
    <row r="92" spans="1:16" ht="28.5" customHeight="1" thickBot="1" x14ac:dyDescent="0.25">
      <c r="A92" s="305"/>
      <c r="B92" s="305"/>
      <c r="C92" s="307"/>
      <c r="D92" s="171" t="s">
        <v>286</v>
      </c>
      <c r="E92" s="36" t="s">
        <v>287</v>
      </c>
      <c r="F92" s="172">
        <v>3430521</v>
      </c>
      <c r="G92" s="172">
        <v>0</v>
      </c>
      <c r="H92" s="172">
        <v>0</v>
      </c>
      <c r="I92" s="173" t="s">
        <v>340</v>
      </c>
      <c r="J92" s="100" t="s">
        <v>206</v>
      </c>
      <c r="K92" s="101">
        <v>0</v>
      </c>
      <c r="L92" s="101">
        <v>0</v>
      </c>
      <c r="M92" s="101">
        <v>0</v>
      </c>
      <c r="N92" s="101">
        <v>1</v>
      </c>
      <c r="O92" s="79" t="s">
        <v>30</v>
      </c>
      <c r="P92" s="80" t="s">
        <v>297</v>
      </c>
    </row>
    <row r="93" spans="1:16" ht="34.5" customHeight="1" x14ac:dyDescent="0.2">
      <c r="A93" s="305"/>
      <c r="B93" s="305"/>
      <c r="C93" s="306" t="s">
        <v>21</v>
      </c>
      <c r="D93" s="105" t="s">
        <v>87</v>
      </c>
      <c r="E93" s="24" t="s">
        <v>42</v>
      </c>
      <c r="F93" s="89"/>
      <c r="G93" s="89"/>
      <c r="H93" s="89"/>
      <c r="I93" s="90"/>
      <c r="J93" s="107"/>
      <c r="K93" s="118"/>
      <c r="L93" s="118"/>
      <c r="M93" s="118"/>
      <c r="N93" s="118"/>
      <c r="O93" s="109"/>
      <c r="P93" s="110"/>
    </row>
    <row r="94" spans="1:16" ht="34.5" customHeight="1" x14ac:dyDescent="0.2">
      <c r="A94" s="305"/>
      <c r="B94" s="305"/>
      <c r="C94" s="307"/>
      <c r="D94" s="75" t="s">
        <v>78</v>
      </c>
      <c r="E94" s="44" t="s">
        <v>101</v>
      </c>
      <c r="F94" s="127">
        <v>480336</v>
      </c>
      <c r="G94" s="127">
        <v>300000</v>
      </c>
      <c r="H94" s="127">
        <v>300000</v>
      </c>
      <c r="I94" s="77" t="s">
        <v>70</v>
      </c>
      <c r="J94" s="33" t="s">
        <v>190</v>
      </c>
      <c r="K94" s="180" t="s">
        <v>191</v>
      </c>
      <c r="L94" s="180" t="s">
        <v>192</v>
      </c>
      <c r="M94" s="180" t="s">
        <v>193</v>
      </c>
      <c r="N94" s="180" t="s">
        <v>194</v>
      </c>
      <c r="O94" s="79" t="s">
        <v>31</v>
      </c>
      <c r="P94" s="80" t="s">
        <v>35</v>
      </c>
    </row>
    <row r="95" spans="1:16" ht="34.5" customHeight="1" x14ac:dyDescent="0.2">
      <c r="A95" s="305"/>
      <c r="B95" s="305"/>
      <c r="C95" s="307"/>
      <c r="D95" s="105" t="s">
        <v>88</v>
      </c>
      <c r="E95" s="24" t="s">
        <v>45</v>
      </c>
      <c r="F95" s="89"/>
      <c r="G95" s="89"/>
      <c r="H95" s="89"/>
      <c r="I95" s="90"/>
      <c r="J95" s="107"/>
      <c r="K95" s="118"/>
      <c r="L95" s="118"/>
      <c r="M95" s="118"/>
      <c r="N95" s="118"/>
      <c r="O95" s="109"/>
      <c r="P95" s="110"/>
    </row>
    <row r="96" spans="1:16" ht="36" customHeight="1" thickBot="1" x14ac:dyDescent="0.25">
      <c r="A96" s="308"/>
      <c r="B96" s="308"/>
      <c r="C96" s="309"/>
      <c r="D96" s="219" t="s">
        <v>75</v>
      </c>
      <c r="E96" s="219" t="s">
        <v>163</v>
      </c>
      <c r="F96" s="220">
        <v>800000</v>
      </c>
      <c r="G96" s="220">
        <v>500000</v>
      </c>
      <c r="H96" s="220">
        <v>500000</v>
      </c>
      <c r="I96" s="77" t="s">
        <v>229</v>
      </c>
      <c r="J96" s="219" t="s">
        <v>164</v>
      </c>
      <c r="K96" s="221">
        <v>316</v>
      </c>
      <c r="L96" s="221">
        <v>319</v>
      </c>
      <c r="M96" s="221">
        <v>320</v>
      </c>
      <c r="N96" s="221">
        <v>321</v>
      </c>
      <c r="O96" s="222">
        <v>10</v>
      </c>
      <c r="P96" s="222">
        <v>1002</v>
      </c>
    </row>
    <row r="97" spans="1:16" ht="31.5" hidden="1" customHeight="1" x14ac:dyDescent="0.2">
      <c r="A97" s="299" t="s">
        <v>9</v>
      </c>
      <c r="B97" s="299" t="s">
        <v>18</v>
      </c>
      <c r="C97" s="301" t="s">
        <v>55</v>
      </c>
      <c r="D97" s="105" t="s">
        <v>91</v>
      </c>
      <c r="E97" s="24" t="s">
        <v>72</v>
      </c>
      <c r="F97" s="89"/>
      <c r="G97" s="89"/>
      <c r="H97" s="89"/>
      <c r="I97" s="90"/>
      <c r="J97" s="107"/>
      <c r="K97" s="217"/>
      <c r="L97" s="217"/>
      <c r="M97" s="217"/>
      <c r="N97" s="217"/>
      <c r="O97" s="109"/>
      <c r="P97" s="218"/>
    </row>
    <row r="98" spans="1:16" ht="31.5" hidden="1" customHeight="1" thickBot="1" x14ac:dyDescent="0.25">
      <c r="A98" s="300"/>
      <c r="B98" s="300"/>
      <c r="C98" s="302"/>
      <c r="D98" s="75" t="s">
        <v>243</v>
      </c>
      <c r="E98" s="33" t="s">
        <v>201</v>
      </c>
      <c r="F98" s="76">
        <v>0</v>
      </c>
      <c r="G98" s="76">
        <v>0</v>
      </c>
      <c r="H98" s="76">
        <v>0</v>
      </c>
      <c r="I98" s="161" t="s">
        <v>71</v>
      </c>
      <c r="J98" s="100" t="s">
        <v>180</v>
      </c>
      <c r="K98" s="101">
        <v>0.3</v>
      </c>
      <c r="L98" s="101">
        <v>1</v>
      </c>
      <c r="M98" s="101">
        <v>1</v>
      </c>
      <c r="N98" s="101">
        <v>1</v>
      </c>
      <c r="O98" s="98" t="s">
        <v>2</v>
      </c>
      <c r="P98" s="99" t="s">
        <v>38</v>
      </c>
    </row>
    <row r="99" spans="1:16" ht="31.5" hidden="1" customHeight="1" x14ac:dyDescent="0.2">
      <c r="A99" s="300"/>
      <c r="B99" s="300"/>
      <c r="C99" s="302"/>
      <c r="D99" s="105" t="s">
        <v>87</v>
      </c>
      <c r="E99" s="38" t="s">
        <v>42</v>
      </c>
      <c r="F99" s="132"/>
      <c r="G99" s="132"/>
      <c r="H99" s="132"/>
      <c r="I99" s="73"/>
      <c r="J99" s="63"/>
      <c r="K99" s="64"/>
      <c r="L99" s="64"/>
      <c r="M99" s="64"/>
      <c r="N99" s="64"/>
      <c r="O99" s="22"/>
      <c r="P99" s="181"/>
    </row>
    <row r="100" spans="1:16" ht="31.5" hidden="1" customHeight="1" thickBot="1" x14ac:dyDescent="0.25">
      <c r="A100" s="300"/>
      <c r="B100" s="300"/>
      <c r="C100" s="303"/>
      <c r="D100" s="93" t="s">
        <v>202</v>
      </c>
      <c r="E100" s="35" t="s">
        <v>203</v>
      </c>
      <c r="F100" s="182">
        <v>0</v>
      </c>
      <c r="G100" s="182">
        <v>0</v>
      </c>
      <c r="H100" s="182">
        <v>0</v>
      </c>
      <c r="I100" s="95" t="s">
        <v>230</v>
      </c>
      <c r="J100" s="96" t="s">
        <v>180</v>
      </c>
      <c r="K100" s="131">
        <v>0</v>
      </c>
      <c r="L100" s="131">
        <v>1</v>
      </c>
      <c r="M100" s="131">
        <v>1</v>
      </c>
      <c r="N100" s="131">
        <v>1</v>
      </c>
      <c r="O100" s="98" t="s">
        <v>30</v>
      </c>
      <c r="P100" s="183" t="s">
        <v>297</v>
      </c>
    </row>
    <row r="101" spans="1:16" ht="21.75" customHeight="1" thickBot="1" x14ac:dyDescent="0.25">
      <c r="A101" s="13" t="s">
        <v>109</v>
      </c>
      <c r="B101" s="12"/>
      <c r="C101" s="14"/>
      <c r="D101" s="184"/>
      <c r="E101" s="45" t="s">
        <v>24</v>
      </c>
      <c r="F101" s="144">
        <f>SUM(F4:F100)</f>
        <v>134256936</v>
      </c>
      <c r="G101" s="144">
        <f>SUM(G4:G100)</f>
        <v>70468667</v>
      </c>
      <c r="H101" s="144">
        <f>SUM(H4:H100)</f>
        <v>75759769</v>
      </c>
      <c r="I101" s="216"/>
      <c r="J101" s="185"/>
      <c r="K101" s="185"/>
      <c r="L101" s="185"/>
      <c r="M101" s="185"/>
      <c r="N101" s="185"/>
      <c r="O101" s="185"/>
      <c r="P101" s="186"/>
    </row>
    <row r="104" spans="1:16" x14ac:dyDescent="0.2">
      <c r="C104" s="5"/>
    </row>
    <row r="107" spans="1:16" x14ac:dyDescent="0.2">
      <c r="G107" s="188"/>
    </row>
  </sheetData>
  <mergeCells count="32">
    <mergeCell ref="O3:P3"/>
    <mergeCell ref="A4:A29"/>
    <mergeCell ref="B4:B12"/>
    <mergeCell ref="C4:C6"/>
    <mergeCell ref="C7:C12"/>
    <mergeCell ref="B13:B29"/>
    <mergeCell ref="C19:C29"/>
    <mergeCell ref="C13:C18"/>
    <mergeCell ref="O81:P81"/>
    <mergeCell ref="C82:C85"/>
    <mergeCell ref="A30:A33"/>
    <mergeCell ref="B30:B33"/>
    <mergeCell ref="C30:C33"/>
    <mergeCell ref="O34:P34"/>
    <mergeCell ref="A35:A57"/>
    <mergeCell ref="B35:B41"/>
    <mergeCell ref="C35:C41"/>
    <mergeCell ref="B42:B57"/>
    <mergeCell ref="C42:C54"/>
    <mergeCell ref="C55:C57"/>
    <mergeCell ref="A97:A100"/>
    <mergeCell ref="B97:B100"/>
    <mergeCell ref="C97:C100"/>
    <mergeCell ref="B58:B63"/>
    <mergeCell ref="C58:C63"/>
    <mergeCell ref="B82:B96"/>
    <mergeCell ref="A82:A96"/>
    <mergeCell ref="C86:C92"/>
    <mergeCell ref="C93:C96"/>
    <mergeCell ref="C64:C80"/>
    <mergeCell ref="B64:B80"/>
    <mergeCell ref="A58:A80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headerFooter>
    <oddFooter>Page &amp;P</oddFooter>
  </headerFooter>
  <rowBreaks count="3" manualBreakCount="3">
    <brk id="33" max="15" man="1"/>
    <brk id="80" max="15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workbookViewId="0">
      <selection activeCell="Q5" sqref="Q5"/>
    </sheetView>
  </sheetViews>
  <sheetFormatPr defaultRowHeight="12.75" x14ac:dyDescent="0.2"/>
  <cols>
    <col min="2" max="2" width="16.42578125" customWidth="1"/>
    <col min="3" max="3" width="24.28515625" customWidth="1"/>
    <col min="5" max="5" width="30.5703125" customWidth="1"/>
    <col min="6" max="8" width="13.85546875" customWidth="1"/>
    <col min="10" max="10" width="28.140625" customWidth="1"/>
  </cols>
  <sheetData>
    <row r="1" spans="1:16" ht="18" x14ac:dyDescent="0.25">
      <c r="A1" s="9" t="s">
        <v>255</v>
      </c>
      <c r="B1" s="10"/>
      <c r="C1" s="11"/>
      <c r="D1" s="47"/>
      <c r="E1" s="29"/>
      <c r="F1" s="48"/>
      <c r="G1" s="48"/>
      <c r="H1" s="48"/>
      <c r="I1" s="49"/>
      <c r="J1" s="50"/>
      <c r="K1" s="48"/>
      <c r="L1" s="48"/>
      <c r="M1" s="48"/>
      <c r="N1" s="48"/>
      <c r="O1" s="46"/>
      <c r="P1" s="46"/>
    </row>
    <row r="2" spans="1:16" ht="13.5" thickBot="1" x14ac:dyDescent="0.25">
      <c r="A2" s="1"/>
      <c r="B2" s="1"/>
      <c r="C2" s="1"/>
      <c r="D2" s="51"/>
      <c r="E2" s="30"/>
      <c r="F2" s="52"/>
      <c r="G2" s="52"/>
      <c r="H2" s="52"/>
      <c r="I2" s="53"/>
      <c r="J2" s="51"/>
      <c r="K2" s="53"/>
      <c r="L2" s="53"/>
      <c r="M2" s="53"/>
      <c r="N2" s="53"/>
      <c r="O2" s="46"/>
      <c r="P2" s="46"/>
    </row>
    <row r="3" spans="1:16" ht="39" thickBot="1" x14ac:dyDescent="0.25">
      <c r="A3" s="2" t="s">
        <v>0</v>
      </c>
      <c r="B3" s="3" t="s">
        <v>10</v>
      </c>
      <c r="C3" s="223" t="s">
        <v>1</v>
      </c>
      <c r="D3" s="8" t="s">
        <v>7</v>
      </c>
      <c r="E3" s="223" t="s">
        <v>6</v>
      </c>
      <c r="F3" s="223" t="s">
        <v>256</v>
      </c>
      <c r="G3" s="223" t="s">
        <v>146</v>
      </c>
      <c r="H3" s="223" t="s">
        <v>257</v>
      </c>
      <c r="I3" s="54" t="s">
        <v>56</v>
      </c>
      <c r="J3" s="54" t="s">
        <v>4</v>
      </c>
      <c r="K3" s="224" t="s">
        <v>258</v>
      </c>
      <c r="L3" s="224" t="s">
        <v>118</v>
      </c>
      <c r="M3" s="224" t="s">
        <v>147</v>
      </c>
      <c r="N3" s="224" t="s">
        <v>259</v>
      </c>
      <c r="O3" s="312" t="s">
        <v>5</v>
      </c>
      <c r="P3" s="313"/>
    </row>
    <row r="4" spans="1:16" ht="25.5" x14ac:dyDescent="0.2">
      <c r="A4" s="318" t="s">
        <v>51</v>
      </c>
      <c r="B4" s="321" t="s">
        <v>11</v>
      </c>
      <c r="C4" s="324" t="s">
        <v>48</v>
      </c>
      <c r="D4" s="230" t="s">
        <v>89</v>
      </c>
      <c r="E4" s="231" t="s">
        <v>178</v>
      </c>
      <c r="F4" s="232"/>
      <c r="G4" s="232"/>
      <c r="H4" s="232"/>
      <c r="I4" s="233"/>
      <c r="J4" s="234"/>
      <c r="K4" s="235"/>
      <c r="L4" s="235"/>
      <c r="M4" s="235"/>
      <c r="N4" s="235"/>
      <c r="O4" s="236"/>
      <c r="P4" s="237"/>
    </row>
    <row r="5" spans="1:16" ht="38.25" x14ac:dyDescent="0.2">
      <c r="A5" s="319"/>
      <c r="B5" s="322"/>
      <c r="C5" s="324"/>
      <c r="D5" s="75" t="s">
        <v>23</v>
      </c>
      <c r="E5" s="33" t="s">
        <v>156</v>
      </c>
      <c r="F5" s="220">
        <v>1100000</v>
      </c>
      <c r="G5" s="220">
        <v>1000000</v>
      </c>
      <c r="H5" s="220">
        <v>0</v>
      </c>
      <c r="I5" s="100" t="s">
        <v>49</v>
      </c>
      <c r="J5" s="100" t="s">
        <v>76</v>
      </c>
      <c r="K5" s="238">
        <v>9</v>
      </c>
      <c r="L5" s="238">
        <v>12</v>
      </c>
      <c r="M5" s="238">
        <v>14</v>
      </c>
      <c r="N5" s="238">
        <v>14</v>
      </c>
      <c r="O5" s="79" t="s">
        <v>30</v>
      </c>
      <c r="P5" s="80" t="s">
        <v>33</v>
      </c>
    </row>
    <row r="6" spans="1:16" ht="39" thickBot="1" x14ac:dyDescent="0.25">
      <c r="A6" s="319"/>
      <c r="B6" s="322"/>
      <c r="C6" s="325"/>
      <c r="D6" s="93" t="s">
        <v>22</v>
      </c>
      <c r="E6" s="239" t="s">
        <v>165</v>
      </c>
      <c r="F6" s="240">
        <v>180000</v>
      </c>
      <c r="G6" s="240">
        <v>180000</v>
      </c>
      <c r="H6" s="241">
        <v>200000</v>
      </c>
      <c r="I6" s="242" t="s">
        <v>77</v>
      </c>
      <c r="J6" s="35" t="s">
        <v>39</v>
      </c>
      <c r="K6" s="243">
        <v>9</v>
      </c>
      <c r="L6" s="243">
        <v>11</v>
      </c>
      <c r="M6" s="243">
        <v>12</v>
      </c>
      <c r="N6" s="243">
        <v>13</v>
      </c>
      <c r="O6" s="147" t="s">
        <v>31</v>
      </c>
      <c r="P6" s="244" t="s">
        <v>35</v>
      </c>
    </row>
    <row r="7" spans="1:16" ht="25.5" x14ac:dyDescent="0.2">
      <c r="A7" s="319"/>
      <c r="B7" s="322"/>
      <c r="C7" s="326" t="s">
        <v>19</v>
      </c>
      <c r="D7" s="75" t="s">
        <v>87</v>
      </c>
      <c r="E7" s="33" t="s">
        <v>42</v>
      </c>
      <c r="F7" s="127"/>
      <c r="G7" s="127"/>
      <c r="H7" s="127"/>
      <c r="I7" s="77"/>
      <c r="J7" s="44"/>
      <c r="K7" s="78"/>
      <c r="L7" s="78"/>
      <c r="M7" s="78"/>
      <c r="N7" s="78"/>
      <c r="O7" s="79"/>
      <c r="P7" s="80"/>
    </row>
    <row r="8" spans="1:16" ht="25.5" x14ac:dyDescent="0.2">
      <c r="A8" s="319"/>
      <c r="B8" s="322"/>
      <c r="C8" s="324"/>
      <c r="D8" s="75" t="s">
        <v>78</v>
      </c>
      <c r="E8" s="33" t="s">
        <v>217</v>
      </c>
      <c r="F8" s="76">
        <v>847363</v>
      </c>
      <c r="G8" s="76">
        <v>250000</v>
      </c>
      <c r="H8" s="76">
        <v>250000</v>
      </c>
      <c r="I8" s="77" t="s">
        <v>50</v>
      </c>
      <c r="J8" s="44" t="s">
        <v>237</v>
      </c>
      <c r="K8" s="78" t="s">
        <v>79</v>
      </c>
      <c r="L8" s="78" t="s">
        <v>195</v>
      </c>
      <c r="M8" s="78" t="s">
        <v>196</v>
      </c>
      <c r="N8" s="78" t="s">
        <v>137</v>
      </c>
      <c r="O8" s="79" t="s">
        <v>31</v>
      </c>
      <c r="P8" s="80" t="s">
        <v>35</v>
      </c>
    </row>
    <row r="9" spans="1:16" ht="25.5" x14ac:dyDescent="0.2">
      <c r="A9" s="319"/>
      <c r="B9" s="322"/>
      <c r="C9" s="324"/>
      <c r="D9" s="75" t="s">
        <v>131</v>
      </c>
      <c r="E9" s="33" t="s">
        <v>132</v>
      </c>
      <c r="F9" s="245"/>
      <c r="G9" s="245"/>
      <c r="H9" s="245"/>
      <c r="I9" s="173"/>
      <c r="J9" s="100"/>
      <c r="K9" s="246"/>
      <c r="L9" s="246"/>
      <c r="M9" s="246"/>
      <c r="N9" s="246"/>
      <c r="O9" s="79"/>
      <c r="P9" s="80"/>
    </row>
    <row r="10" spans="1:16" ht="39" thickBot="1" x14ac:dyDescent="0.25">
      <c r="A10" s="319"/>
      <c r="B10" s="322"/>
      <c r="C10" s="324"/>
      <c r="D10" s="202" t="s">
        <v>133</v>
      </c>
      <c r="E10" s="42" t="s">
        <v>134</v>
      </c>
      <c r="F10" s="245">
        <v>10894515</v>
      </c>
      <c r="G10" s="245">
        <v>0</v>
      </c>
      <c r="H10" s="245">
        <v>0</v>
      </c>
      <c r="I10" s="247" t="s">
        <v>138</v>
      </c>
      <c r="J10" s="42" t="s">
        <v>148</v>
      </c>
      <c r="K10" s="248">
        <v>0</v>
      </c>
      <c r="L10" s="248">
        <v>1</v>
      </c>
      <c r="M10" s="248">
        <v>1</v>
      </c>
      <c r="N10" s="248">
        <v>1</v>
      </c>
      <c r="O10" s="205" t="s">
        <v>30</v>
      </c>
      <c r="P10" s="206" t="s">
        <v>297</v>
      </c>
    </row>
    <row r="11" spans="1:16" ht="25.5" x14ac:dyDescent="0.2">
      <c r="A11" s="319"/>
      <c r="B11" s="321" t="s">
        <v>233</v>
      </c>
      <c r="C11" s="326" t="s">
        <v>20</v>
      </c>
      <c r="D11" s="230" t="s">
        <v>110</v>
      </c>
      <c r="E11" s="249" t="s">
        <v>111</v>
      </c>
      <c r="F11" s="250"/>
      <c r="G11" s="250"/>
      <c r="H11" s="250"/>
      <c r="I11" s="251"/>
      <c r="J11" s="234"/>
      <c r="K11" s="252"/>
      <c r="L11" s="252"/>
      <c r="M11" s="252"/>
      <c r="N11" s="252"/>
      <c r="O11" s="236"/>
      <c r="P11" s="201"/>
    </row>
    <row r="12" spans="1:16" x14ac:dyDescent="0.2">
      <c r="A12" s="319"/>
      <c r="B12" s="322"/>
      <c r="C12" s="324"/>
      <c r="D12" s="113" t="s">
        <v>215</v>
      </c>
      <c r="E12" s="33" t="s">
        <v>122</v>
      </c>
      <c r="F12" s="253">
        <v>379000</v>
      </c>
      <c r="G12" s="253">
        <v>312000</v>
      </c>
      <c r="H12" s="253">
        <v>312000</v>
      </c>
      <c r="I12" s="119" t="s">
        <v>218</v>
      </c>
      <c r="J12" s="100" t="s">
        <v>37</v>
      </c>
      <c r="K12" s="254">
        <v>95000</v>
      </c>
      <c r="L12" s="254">
        <v>98000</v>
      </c>
      <c r="M12" s="254">
        <v>100000</v>
      </c>
      <c r="N12" s="254">
        <v>100000</v>
      </c>
      <c r="O12" s="79" t="s">
        <v>32</v>
      </c>
      <c r="P12" s="80" t="s">
        <v>36</v>
      </c>
    </row>
    <row r="13" spans="1:16" ht="25.5" x14ac:dyDescent="0.2">
      <c r="A13" s="319"/>
      <c r="B13" s="322"/>
      <c r="C13" s="324"/>
      <c r="D13" s="75" t="s">
        <v>172</v>
      </c>
      <c r="E13" s="33" t="s">
        <v>47</v>
      </c>
      <c r="F13" s="253"/>
      <c r="G13" s="253"/>
      <c r="H13" s="253"/>
      <c r="I13" s="119"/>
      <c r="J13" s="100"/>
      <c r="K13" s="254"/>
      <c r="L13" s="254"/>
      <c r="M13" s="254"/>
      <c r="N13" s="254"/>
      <c r="O13" s="79"/>
      <c r="P13" s="80"/>
    </row>
    <row r="14" spans="1:16" ht="26.25" thickBot="1" x14ac:dyDescent="0.25">
      <c r="A14" s="319"/>
      <c r="B14" s="322"/>
      <c r="C14" s="324"/>
      <c r="D14" s="93" t="s">
        <v>117</v>
      </c>
      <c r="E14" s="35" t="s">
        <v>81</v>
      </c>
      <c r="F14" s="94">
        <v>2749108</v>
      </c>
      <c r="G14" s="94">
        <v>0</v>
      </c>
      <c r="H14" s="94">
        <v>0</v>
      </c>
      <c r="I14" s="95" t="s">
        <v>219</v>
      </c>
      <c r="J14" s="96" t="s">
        <v>37</v>
      </c>
      <c r="K14" s="255">
        <v>90000</v>
      </c>
      <c r="L14" s="255">
        <v>98000</v>
      </c>
      <c r="M14" s="255">
        <v>100000</v>
      </c>
      <c r="N14" s="255">
        <v>100000</v>
      </c>
      <c r="O14" s="98" t="s">
        <v>298</v>
      </c>
      <c r="P14" s="99" t="s">
        <v>335</v>
      </c>
    </row>
    <row r="15" spans="1:16" ht="26.25" thickBot="1" x14ac:dyDescent="0.25">
      <c r="A15" s="319"/>
      <c r="B15" s="322"/>
      <c r="C15" s="324"/>
      <c r="D15" s="93" t="s">
        <v>245</v>
      </c>
      <c r="E15" s="35" t="s">
        <v>246</v>
      </c>
      <c r="F15" s="94">
        <v>0</v>
      </c>
      <c r="G15" s="94">
        <v>1000000</v>
      </c>
      <c r="H15" s="94">
        <v>0</v>
      </c>
      <c r="I15" s="95" t="s">
        <v>251</v>
      </c>
      <c r="J15" s="100" t="s">
        <v>247</v>
      </c>
      <c r="K15" s="101">
        <v>0</v>
      </c>
      <c r="L15" s="101">
        <v>1</v>
      </c>
      <c r="M15" s="101">
        <v>1</v>
      </c>
      <c r="N15" s="101">
        <v>1</v>
      </c>
      <c r="O15" s="98" t="s">
        <v>298</v>
      </c>
      <c r="P15" s="99" t="s">
        <v>335</v>
      </c>
    </row>
    <row r="16" spans="1:16" ht="26.25" thickBot="1" x14ac:dyDescent="0.25">
      <c r="A16" s="319"/>
      <c r="B16" s="322"/>
      <c r="C16" s="327"/>
      <c r="D16" s="102" t="s">
        <v>293</v>
      </c>
      <c r="E16" s="36" t="s">
        <v>284</v>
      </c>
      <c r="F16" s="103">
        <v>6709192</v>
      </c>
      <c r="G16" s="103">
        <v>0</v>
      </c>
      <c r="H16" s="103">
        <v>0</v>
      </c>
      <c r="I16" s="104" t="s">
        <v>285</v>
      </c>
      <c r="J16" s="100" t="s">
        <v>247</v>
      </c>
      <c r="K16" s="101">
        <v>0</v>
      </c>
      <c r="L16" s="101">
        <v>1</v>
      </c>
      <c r="M16" s="101">
        <v>1</v>
      </c>
      <c r="N16" s="101">
        <v>0.08</v>
      </c>
      <c r="O16" s="98" t="s">
        <v>298</v>
      </c>
      <c r="P16" s="99" t="s">
        <v>299</v>
      </c>
    </row>
    <row r="17" spans="1:16" ht="25.5" x14ac:dyDescent="0.2">
      <c r="A17" s="319"/>
      <c r="B17" s="322"/>
      <c r="C17" s="326" t="s">
        <v>12</v>
      </c>
      <c r="D17" s="256" t="s">
        <v>91</v>
      </c>
      <c r="E17" s="198" t="s">
        <v>72</v>
      </c>
      <c r="F17" s="114"/>
      <c r="G17" s="114"/>
      <c r="H17" s="114"/>
      <c r="I17" s="119"/>
      <c r="J17" s="120"/>
      <c r="K17" s="257"/>
      <c r="L17" s="257"/>
      <c r="M17" s="257"/>
      <c r="N17" s="257"/>
      <c r="O17" s="117"/>
      <c r="P17" s="201"/>
    </row>
    <row r="18" spans="1:16" ht="26.25" thickBot="1" x14ac:dyDescent="0.25">
      <c r="A18" s="319"/>
      <c r="B18" s="322"/>
      <c r="C18" s="324"/>
      <c r="D18" s="256" t="s">
        <v>28</v>
      </c>
      <c r="E18" s="33" t="s">
        <v>182</v>
      </c>
      <c r="F18" s="127">
        <v>1027461</v>
      </c>
      <c r="G18" s="127">
        <v>0</v>
      </c>
      <c r="H18" s="127">
        <v>0</v>
      </c>
      <c r="I18" s="77" t="s">
        <v>330</v>
      </c>
      <c r="J18" s="100" t="s">
        <v>183</v>
      </c>
      <c r="K18" s="101">
        <v>0</v>
      </c>
      <c r="L18" s="101">
        <v>1</v>
      </c>
      <c r="M18" s="101">
        <v>1</v>
      </c>
      <c r="N18" s="101">
        <v>1</v>
      </c>
      <c r="O18" s="98" t="s">
        <v>298</v>
      </c>
      <c r="P18" s="99" t="s">
        <v>335</v>
      </c>
    </row>
    <row r="19" spans="1:16" ht="25.5" x14ac:dyDescent="0.2">
      <c r="A19" s="319"/>
      <c r="B19" s="322"/>
      <c r="C19" s="324"/>
      <c r="D19" s="75" t="s">
        <v>104</v>
      </c>
      <c r="E19" s="33" t="s">
        <v>103</v>
      </c>
      <c r="F19" s="114"/>
      <c r="G19" s="114"/>
      <c r="H19" s="114"/>
      <c r="I19" s="77"/>
      <c r="J19" s="198"/>
      <c r="K19" s="258"/>
      <c r="L19" s="258"/>
      <c r="M19" s="258"/>
      <c r="N19" s="258"/>
      <c r="O19" s="117"/>
      <c r="P19" s="80"/>
    </row>
    <row r="20" spans="1:16" ht="25.5" x14ac:dyDescent="0.2">
      <c r="A20" s="319"/>
      <c r="B20" s="322"/>
      <c r="C20" s="324"/>
      <c r="D20" s="113" t="s">
        <v>80</v>
      </c>
      <c r="E20" s="33" t="s">
        <v>102</v>
      </c>
      <c r="F20" s="114">
        <v>35000</v>
      </c>
      <c r="G20" s="114">
        <v>0</v>
      </c>
      <c r="H20" s="114">
        <v>0</v>
      </c>
      <c r="I20" s="77" t="s">
        <v>220</v>
      </c>
      <c r="J20" s="115" t="s">
        <v>173</v>
      </c>
      <c r="K20" s="116">
        <v>0.8</v>
      </c>
      <c r="L20" s="116">
        <v>0.9</v>
      </c>
      <c r="M20" s="116">
        <v>0.99</v>
      </c>
      <c r="N20" s="116">
        <v>1</v>
      </c>
      <c r="O20" s="117" t="s">
        <v>298</v>
      </c>
      <c r="P20" s="80" t="s">
        <v>335</v>
      </c>
    </row>
    <row r="21" spans="1:16" x14ac:dyDescent="0.2">
      <c r="A21" s="319"/>
      <c r="B21" s="322"/>
      <c r="C21" s="324"/>
      <c r="D21" s="113" t="s">
        <v>325</v>
      </c>
      <c r="E21" s="33" t="s">
        <v>326</v>
      </c>
      <c r="F21" s="114">
        <v>100000</v>
      </c>
      <c r="G21" s="114"/>
      <c r="H21" s="114"/>
      <c r="I21" s="119" t="s">
        <v>221</v>
      </c>
      <c r="J21" s="115" t="s">
        <v>173</v>
      </c>
      <c r="K21" s="215"/>
      <c r="L21" s="215"/>
      <c r="M21" s="215"/>
      <c r="N21" s="215"/>
      <c r="O21" s="117" t="s">
        <v>298</v>
      </c>
      <c r="P21" s="80" t="s">
        <v>335</v>
      </c>
    </row>
    <row r="22" spans="1:16" ht="25.5" x14ac:dyDescent="0.2">
      <c r="A22" s="319"/>
      <c r="B22" s="322"/>
      <c r="C22" s="324"/>
      <c r="D22" s="75" t="s">
        <v>90</v>
      </c>
      <c r="E22" s="33" t="s">
        <v>47</v>
      </c>
      <c r="F22" s="114"/>
      <c r="G22" s="114"/>
      <c r="H22" s="114"/>
      <c r="I22" s="119"/>
      <c r="J22" s="120"/>
      <c r="K22" s="259"/>
      <c r="L22" s="259"/>
      <c r="M22" s="259"/>
      <c r="N22" s="259"/>
      <c r="O22" s="117"/>
      <c r="P22" s="80"/>
    </row>
    <row r="23" spans="1:16" ht="25.5" x14ac:dyDescent="0.2">
      <c r="A23" s="319"/>
      <c r="B23" s="322"/>
      <c r="C23" s="324"/>
      <c r="D23" s="75" t="s">
        <v>214</v>
      </c>
      <c r="E23" s="33" t="s">
        <v>213</v>
      </c>
      <c r="F23" s="114">
        <v>200000</v>
      </c>
      <c r="G23" s="114">
        <v>200000</v>
      </c>
      <c r="H23" s="114">
        <v>100000</v>
      </c>
      <c r="I23" s="119" t="s">
        <v>222</v>
      </c>
      <c r="J23" s="120" t="s">
        <v>126</v>
      </c>
      <c r="K23" s="121" t="s">
        <v>124</v>
      </c>
      <c r="L23" s="121" t="s">
        <v>128</v>
      </c>
      <c r="M23" s="121" t="s">
        <v>129</v>
      </c>
      <c r="N23" s="121" t="s">
        <v>125</v>
      </c>
      <c r="O23" s="117" t="s">
        <v>298</v>
      </c>
      <c r="P23" s="80" t="s">
        <v>335</v>
      </c>
    </row>
    <row r="24" spans="1:16" ht="25.5" x14ac:dyDescent="0.2">
      <c r="A24" s="319"/>
      <c r="B24" s="322"/>
      <c r="C24" s="324"/>
      <c r="D24" s="75" t="s">
        <v>123</v>
      </c>
      <c r="E24" s="33" t="s">
        <v>127</v>
      </c>
      <c r="F24" s="114"/>
      <c r="G24" s="114"/>
      <c r="H24" s="114"/>
      <c r="I24" s="119"/>
      <c r="J24" s="120"/>
      <c r="K24" s="259"/>
      <c r="L24" s="259"/>
      <c r="M24" s="259"/>
      <c r="N24" s="259"/>
      <c r="O24" s="117"/>
      <c r="P24" s="80"/>
    </row>
    <row r="25" spans="1:16" ht="25.5" x14ac:dyDescent="0.2">
      <c r="A25" s="319"/>
      <c r="B25" s="322"/>
      <c r="C25" s="324"/>
      <c r="D25" s="75" t="s">
        <v>248</v>
      </c>
      <c r="E25" s="33" t="s">
        <v>213</v>
      </c>
      <c r="F25" s="114">
        <v>350000</v>
      </c>
      <c r="G25" s="114">
        <v>250000</v>
      </c>
      <c r="H25" s="114">
        <v>250000</v>
      </c>
      <c r="I25" s="119" t="s">
        <v>223</v>
      </c>
      <c r="J25" s="120" t="s">
        <v>126</v>
      </c>
      <c r="K25" s="121" t="s">
        <v>124</v>
      </c>
      <c r="L25" s="121" t="s">
        <v>128</v>
      </c>
      <c r="M25" s="121" t="s">
        <v>129</v>
      </c>
      <c r="N25" s="121" t="s">
        <v>125</v>
      </c>
      <c r="O25" s="117" t="s">
        <v>298</v>
      </c>
      <c r="P25" s="80" t="s">
        <v>335</v>
      </c>
    </row>
    <row r="26" spans="1:16" ht="25.5" x14ac:dyDescent="0.2">
      <c r="A26" s="319"/>
      <c r="B26" s="322"/>
      <c r="C26" s="324"/>
      <c r="D26" s="75" t="s">
        <v>87</v>
      </c>
      <c r="E26" s="33" t="s">
        <v>42</v>
      </c>
      <c r="F26" s="114"/>
      <c r="G26" s="114"/>
      <c r="H26" s="114"/>
      <c r="I26" s="119"/>
      <c r="J26" s="120"/>
      <c r="K26" s="259"/>
      <c r="L26" s="259"/>
      <c r="M26" s="259"/>
      <c r="N26" s="259"/>
      <c r="O26" s="117"/>
      <c r="P26" s="80"/>
    </row>
    <row r="27" spans="1:16" ht="13.5" thickBot="1" x14ac:dyDescent="0.25">
      <c r="A27" s="320"/>
      <c r="B27" s="323"/>
      <c r="C27" s="325"/>
      <c r="D27" s="93" t="s">
        <v>112</v>
      </c>
      <c r="E27" s="35" t="s">
        <v>113</v>
      </c>
      <c r="F27" s="182">
        <v>40000</v>
      </c>
      <c r="G27" s="182">
        <v>18000000</v>
      </c>
      <c r="H27" s="182">
        <v>18000000</v>
      </c>
      <c r="I27" s="260" t="s">
        <v>331</v>
      </c>
      <c r="J27" s="261" t="s">
        <v>263</v>
      </c>
      <c r="K27" s="262" t="s">
        <v>124</v>
      </c>
      <c r="L27" s="262" t="s">
        <v>124</v>
      </c>
      <c r="M27" s="262" t="s">
        <v>125</v>
      </c>
      <c r="N27" s="262" t="s">
        <v>125</v>
      </c>
      <c r="O27" s="98" t="s">
        <v>30</v>
      </c>
      <c r="P27" s="99" t="s">
        <v>297</v>
      </c>
    </row>
    <row r="28" spans="1:16" ht="25.5" x14ac:dyDescent="0.2">
      <c r="A28" s="304" t="s">
        <v>8</v>
      </c>
      <c r="B28" s="304" t="s">
        <v>53</v>
      </c>
      <c r="C28" s="310" t="s">
        <v>234</v>
      </c>
      <c r="D28" s="230" t="s">
        <v>84</v>
      </c>
      <c r="E28" s="249" t="s">
        <v>85</v>
      </c>
      <c r="F28" s="232"/>
      <c r="G28" s="232"/>
      <c r="H28" s="232"/>
      <c r="I28" s="251"/>
      <c r="J28" s="234"/>
      <c r="K28" s="235"/>
      <c r="L28" s="235"/>
      <c r="M28" s="235"/>
      <c r="N28" s="235"/>
      <c r="O28" s="236"/>
      <c r="P28" s="237"/>
    </row>
    <row r="29" spans="1:16" ht="25.5" x14ac:dyDescent="0.2">
      <c r="A29" s="305"/>
      <c r="B29" s="305"/>
      <c r="C29" s="311"/>
      <c r="D29" s="113" t="s">
        <v>86</v>
      </c>
      <c r="E29" s="33" t="s">
        <v>169</v>
      </c>
      <c r="F29" s="127">
        <v>20000</v>
      </c>
      <c r="G29" s="127">
        <v>20000</v>
      </c>
      <c r="H29" s="127">
        <v>20000</v>
      </c>
      <c r="I29" s="77" t="s">
        <v>236</v>
      </c>
      <c r="J29" s="100" t="s">
        <v>170</v>
      </c>
      <c r="K29" s="101">
        <v>1</v>
      </c>
      <c r="L29" s="101">
        <v>1.05</v>
      </c>
      <c r="M29" s="101">
        <v>1.05</v>
      </c>
      <c r="N29" s="101">
        <v>1.05</v>
      </c>
      <c r="O29" s="79" t="s">
        <v>29</v>
      </c>
      <c r="P29" s="80" t="s">
        <v>41</v>
      </c>
    </row>
    <row r="30" spans="1:16" ht="38.25" x14ac:dyDescent="0.2">
      <c r="A30" s="305"/>
      <c r="B30" s="305"/>
      <c r="C30" s="311"/>
      <c r="D30" s="75" t="s">
        <v>83</v>
      </c>
      <c r="E30" s="33" t="s">
        <v>74</v>
      </c>
      <c r="F30" s="127"/>
      <c r="G30" s="127"/>
      <c r="H30" s="127"/>
      <c r="I30" s="77"/>
      <c r="J30" s="100"/>
      <c r="K30" s="238"/>
      <c r="L30" s="238"/>
      <c r="M30" s="238"/>
      <c r="N30" s="238"/>
      <c r="O30" s="79"/>
      <c r="P30" s="80"/>
    </row>
    <row r="31" spans="1:16" ht="26.25" thickBot="1" x14ac:dyDescent="0.25">
      <c r="A31" s="308"/>
      <c r="B31" s="308"/>
      <c r="C31" s="314"/>
      <c r="D31" s="130" t="s">
        <v>73</v>
      </c>
      <c r="E31" s="35" t="s">
        <v>169</v>
      </c>
      <c r="F31" s="94">
        <v>457572</v>
      </c>
      <c r="G31" s="94">
        <v>418000</v>
      </c>
      <c r="H31" s="94">
        <v>418000</v>
      </c>
      <c r="I31" s="95" t="s">
        <v>332</v>
      </c>
      <c r="J31" s="96" t="s">
        <v>170</v>
      </c>
      <c r="K31" s="131">
        <v>1</v>
      </c>
      <c r="L31" s="131">
        <v>1.05</v>
      </c>
      <c r="M31" s="131">
        <v>1.1000000000000001</v>
      </c>
      <c r="N31" s="131">
        <v>1.1499999999999999</v>
      </c>
      <c r="O31" s="98" t="s">
        <v>29</v>
      </c>
      <c r="P31" s="99" t="s">
        <v>41</v>
      </c>
    </row>
    <row r="32" spans="1:16" ht="39" thickBot="1" x14ac:dyDescent="0.25">
      <c r="A32" s="293" t="s">
        <v>0</v>
      </c>
      <c r="B32" s="294" t="s">
        <v>10</v>
      </c>
      <c r="C32" s="295" t="s">
        <v>1</v>
      </c>
      <c r="D32" s="296" t="s">
        <v>7</v>
      </c>
      <c r="E32" s="295" t="s">
        <v>6</v>
      </c>
      <c r="F32" s="295" t="s">
        <v>256</v>
      </c>
      <c r="G32" s="295" t="s">
        <v>146</v>
      </c>
      <c r="H32" s="295" t="s">
        <v>257</v>
      </c>
      <c r="I32" s="297" t="s">
        <v>56</v>
      </c>
      <c r="J32" s="297" t="s">
        <v>4</v>
      </c>
      <c r="K32" s="298" t="s">
        <v>258</v>
      </c>
      <c r="L32" s="298" t="s">
        <v>118</v>
      </c>
      <c r="M32" s="298" t="s">
        <v>147</v>
      </c>
      <c r="N32" s="298" t="s">
        <v>259</v>
      </c>
      <c r="O32" s="328" t="s">
        <v>5</v>
      </c>
      <c r="P32" s="329"/>
    </row>
    <row r="33" spans="1:16" ht="25.5" x14ac:dyDescent="0.2">
      <c r="A33" s="304" t="s">
        <v>8</v>
      </c>
      <c r="B33" s="304" t="s">
        <v>53</v>
      </c>
      <c r="C33" s="310" t="s">
        <v>235</v>
      </c>
      <c r="D33" s="75" t="s">
        <v>92</v>
      </c>
      <c r="E33" s="33" t="s">
        <v>52</v>
      </c>
      <c r="F33" s="76"/>
      <c r="G33" s="76"/>
      <c r="H33" s="76"/>
      <c r="I33" s="77"/>
      <c r="J33" s="100"/>
      <c r="K33" s="254"/>
      <c r="L33" s="254"/>
      <c r="M33" s="254"/>
      <c r="N33" s="254"/>
      <c r="O33" s="79"/>
      <c r="P33" s="80"/>
    </row>
    <row r="34" spans="1:16" ht="25.5" x14ac:dyDescent="0.2">
      <c r="A34" s="305"/>
      <c r="B34" s="305"/>
      <c r="C34" s="311"/>
      <c r="D34" s="113" t="s">
        <v>82</v>
      </c>
      <c r="E34" s="33" t="s">
        <v>151</v>
      </c>
      <c r="F34" s="127">
        <v>250000</v>
      </c>
      <c r="G34" s="127">
        <v>200000</v>
      </c>
      <c r="H34" s="127">
        <v>200000</v>
      </c>
      <c r="I34" s="77" t="s">
        <v>140</v>
      </c>
      <c r="J34" s="33" t="s">
        <v>212</v>
      </c>
      <c r="K34" s="101">
        <v>0</v>
      </c>
      <c r="L34" s="101">
        <v>1</v>
      </c>
      <c r="M34" s="101">
        <v>1</v>
      </c>
      <c r="N34" s="101">
        <v>1</v>
      </c>
      <c r="O34" s="79" t="s">
        <v>30</v>
      </c>
      <c r="P34" s="80" t="s">
        <v>33</v>
      </c>
    </row>
    <row r="35" spans="1:16" ht="25.5" x14ac:dyDescent="0.2">
      <c r="A35" s="305"/>
      <c r="B35" s="305"/>
      <c r="C35" s="311"/>
      <c r="D35" s="113" t="s">
        <v>152</v>
      </c>
      <c r="E35" s="33" t="s">
        <v>149</v>
      </c>
      <c r="F35" s="127">
        <v>1654899</v>
      </c>
      <c r="G35" s="127">
        <v>0</v>
      </c>
      <c r="H35" s="127">
        <v>0</v>
      </c>
      <c r="I35" s="77" t="s">
        <v>54</v>
      </c>
      <c r="J35" s="33" t="s">
        <v>155</v>
      </c>
      <c r="K35" s="221">
        <v>0</v>
      </c>
      <c r="L35" s="101">
        <v>1</v>
      </c>
      <c r="M35" s="101">
        <v>1</v>
      </c>
      <c r="N35" s="101">
        <v>1</v>
      </c>
      <c r="O35" s="79" t="s">
        <v>30</v>
      </c>
      <c r="P35" s="80" t="s">
        <v>33</v>
      </c>
    </row>
    <row r="36" spans="1:16" ht="25.5" x14ac:dyDescent="0.2">
      <c r="A36" s="305"/>
      <c r="B36" s="305"/>
      <c r="C36" s="311"/>
      <c r="D36" s="113" t="s">
        <v>153</v>
      </c>
      <c r="E36" s="33" t="s">
        <v>150</v>
      </c>
      <c r="F36" s="127">
        <v>200000</v>
      </c>
      <c r="G36" s="127">
        <v>500000</v>
      </c>
      <c r="H36" s="127">
        <v>0</v>
      </c>
      <c r="I36" s="77" t="s">
        <v>141</v>
      </c>
      <c r="J36" s="33" t="s">
        <v>154</v>
      </c>
      <c r="K36" s="101">
        <v>0</v>
      </c>
      <c r="L36" s="101">
        <v>0.5</v>
      </c>
      <c r="M36" s="101">
        <v>1</v>
      </c>
      <c r="N36" s="101">
        <v>1</v>
      </c>
      <c r="O36" s="79" t="s">
        <v>30</v>
      </c>
      <c r="P36" s="80" t="s">
        <v>33</v>
      </c>
    </row>
    <row r="37" spans="1:16" ht="25.5" x14ac:dyDescent="0.2">
      <c r="A37" s="305"/>
      <c r="B37" s="305"/>
      <c r="C37" s="311"/>
      <c r="D37" s="75" t="s">
        <v>279</v>
      </c>
      <c r="E37" s="33" t="s">
        <v>300</v>
      </c>
      <c r="F37" s="127"/>
      <c r="G37" s="127"/>
      <c r="H37" s="127"/>
      <c r="I37" s="77"/>
      <c r="J37" s="33"/>
      <c r="K37" s="101"/>
      <c r="L37" s="101"/>
      <c r="M37" s="101"/>
      <c r="N37" s="101"/>
      <c r="O37" s="79"/>
      <c r="P37" s="80"/>
    </row>
    <row r="38" spans="1:16" ht="25.5" x14ac:dyDescent="0.2">
      <c r="A38" s="305"/>
      <c r="B38" s="305"/>
      <c r="C38" s="311"/>
      <c r="D38" s="113" t="s">
        <v>280</v>
      </c>
      <c r="E38" s="33" t="s">
        <v>281</v>
      </c>
      <c r="F38" s="127">
        <v>6461048</v>
      </c>
      <c r="G38" s="127">
        <v>0</v>
      </c>
      <c r="H38" s="127">
        <v>0</v>
      </c>
      <c r="I38" s="77" t="s">
        <v>277</v>
      </c>
      <c r="J38" s="33" t="s">
        <v>154</v>
      </c>
      <c r="K38" s="101">
        <v>0</v>
      </c>
      <c r="L38" s="101">
        <v>0.5</v>
      </c>
      <c r="M38" s="101">
        <v>1</v>
      </c>
      <c r="N38" s="101">
        <v>1</v>
      </c>
      <c r="O38" s="79" t="s">
        <v>30</v>
      </c>
      <c r="P38" s="80" t="s">
        <v>297</v>
      </c>
    </row>
    <row r="39" spans="1:16" ht="26.25" thickBot="1" x14ac:dyDescent="0.25">
      <c r="A39" s="305"/>
      <c r="B39" s="308"/>
      <c r="C39" s="314"/>
      <c r="D39" s="113" t="s">
        <v>282</v>
      </c>
      <c r="E39" s="33" t="s">
        <v>283</v>
      </c>
      <c r="F39" s="127">
        <v>5487997</v>
      </c>
      <c r="G39" s="127">
        <v>0</v>
      </c>
      <c r="H39" s="127">
        <v>0</v>
      </c>
      <c r="I39" s="77" t="s">
        <v>278</v>
      </c>
      <c r="J39" s="33" t="s">
        <v>154</v>
      </c>
      <c r="K39" s="101">
        <v>0</v>
      </c>
      <c r="L39" s="101">
        <v>0.5</v>
      </c>
      <c r="M39" s="101">
        <v>1</v>
      </c>
      <c r="N39" s="101">
        <v>1</v>
      </c>
      <c r="O39" s="79" t="s">
        <v>30</v>
      </c>
      <c r="P39" s="80" t="s">
        <v>297</v>
      </c>
    </row>
    <row r="40" spans="1:16" ht="25.5" x14ac:dyDescent="0.2">
      <c r="A40" s="305"/>
      <c r="B40" s="315" t="s">
        <v>16</v>
      </c>
      <c r="C40" s="306" t="s">
        <v>13</v>
      </c>
      <c r="D40" s="230" t="s">
        <v>93</v>
      </c>
      <c r="E40" s="249" t="s">
        <v>44</v>
      </c>
      <c r="F40" s="263"/>
      <c r="G40" s="263"/>
      <c r="H40" s="263"/>
      <c r="I40" s="251"/>
      <c r="J40" s="249"/>
      <c r="K40" s="264"/>
      <c r="L40" s="264"/>
      <c r="M40" s="264"/>
      <c r="N40" s="264"/>
      <c r="O40" s="236" t="s">
        <v>24</v>
      </c>
      <c r="P40" s="237" t="s">
        <v>24</v>
      </c>
    </row>
    <row r="41" spans="1:16" x14ac:dyDescent="0.2">
      <c r="A41" s="305"/>
      <c r="B41" s="316"/>
      <c r="C41" s="307"/>
      <c r="D41" s="75" t="s">
        <v>167</v>
      </c>
      <c r="E41" s="33" t="s">
        <v>168</v>
      </c>
      <c r="F41" s="265">
        <v>4700000</v>
      </c>
      <c r="G41" s="265">
        <f>1940000+960000</f>
        <v>2900000</v>
      </c>
      <c r="H41" s="265">
        <v>5200000</v>
      </c>
      <c r="I41" s="77" t="s">
        <v>57</v>
      </c>
      <c r="J41" s="33" t="s">
        <v>135</v>
      </c>
      <c r="K41" s="137">
        <v>2.5</v>
      </c>
      <c r="L41" s="137">
        <v>5</v>
      </c>
      <c r="M41" s="137">
        <v>7.5</v>
      </c>
      <c r="N41" s="137">
        <v>10</v>
      </c>
      <c r="O41" s="79" t="s">
        <v>31</v>
      </c>
      <c r="P41" s="80" t="s">
        <v>35</v>
      </c>
    </row>
    <row r="42" spans="1:16" ht="25.5" x14ac:dyDescent="0.2">
      <c r="A42" s="305"/>
      <c r="B42" s="316"/>
      <c r="C42" s="307"/>
      <c r="D42" s="75" t="s">
        <v>87</v>
      </c>
      <c r="E42" s="266" t="s">
        <v>42</v>
      </c>
      <c r="F42" s="127"/>
      <c r="G42" s="127"/>
      <c r="H42" s="127"/>
      <c r="I42" s="77"/>
      <c r="J42" s="100"/>
      <c r="K42" s="246"/>
      <c r="L42" s="246"/>
      <c r="M42" s="246"/>
      <c r="N42" s="246"/>
      <c r="O42" s="79"/>
      <c r="P42" s="80" t="s">
        <v>24</v>
      </c>
    </row>
    <row r="43" spans="1:16" ht="25.5" x14ac:dyDescent="0.2">
      <c r="A43" s="305"/>
      <c r="B43" s="316"/>
      <c r="C43" s="307"/>
      <c r="D43" s="75" t="s">
        <v>265</v>
      </c>
      <c r="E43" s="266" t="s">
        <v>264</v>
      </c>
      <c r="F43" s="127">
        <v>1800000</v>
      </c>
      <c r="G43" s="127">
        <v>0</v>
      </c>
      <c r="H43" s="127">
        <v>0</v>
      </c>
      <c r="I43" s="77" t="s">
        <v>58</v>
      </c>
      <c r="J43" s="100" t="s">
        <v>242</v>
      </c>
      <c r="K43" s="101">
        <v>0</v>
      </c>
      <c r="L43" s="101">
        <v>1</v>
      </c>
      <c r="M43" s="101">
        <v>1</v>
      </c>
      <c r="N43" s="101">
        <v>1</v>
      </c>
      <c r="O43" s="205" t="s">
        <v>30</v>
      </c>
      <c r="P43" s="206" t="s">
        <v>297</v>
      </c>
    </row>
    <row r="44" spans="1:16" ht="38.25" x14ac:dyDescent="0.2">
      <c r="A44" s="305"/>
      <c r="B44" s="316"/>
      <c r="C44" s="307"/>
      <c r="D44" s="113" t="s">
        <v>267</v>
      </c>
      <c r="E44" s="33" t="s">
        <v>266</v>
      </c>
      <c r="F44" s="127">
        <v>1734000</v>
      </c>
      <c r="G44" s="127">
        <v>0</v>
      </c>
      <c r="H44" s="127">
        <v>0</v>
      </c>
      <c r="I44" s="77" t="s">
        <v>59</v>
      </c>
      <c r="J44" s="33" t="s">
        <v>130</v>
      </c>
      <c r="K44" s="267">
        <v>6</v>
      </c>
      <c r="L44" s="267">
        <v>9</v>
      </c>
      <c r="M44" s="267">
        <v>12</v>
      </c>
      <c r="N44" s="267">
        <v>15</v>
      </c>
      <c r="O44" s="205" t="s">
        <v>30</v>
      </c>
      <c r="P44" s="206" t="s">
        <v>297</v>
      </c>
    </row>
    <row r="45" spans="1:16" x14ac:dyDescent="0.2">
      <c r="A45" s="305"/>
      <c r="B45" s="316"/>
      <c r="C45" s="307"/>
      <c r="D45" s="113" t="s">
        <v>25</v>
      </c>
      <c r="E45" s="33" t="s">
        <v>26</v>
      </c>
      <c r="F45" s="127"/>
      <c r="G45" s="127">
        <v>0</v>
      </c>
      <c r="H45" s="127">
        <v>0</v>
      </c>
      <c r="I45" s="77" t="s">
        <v>59</v>
      </c>
      <c r="J45" s="33" t="s">
        <v>97</v>
      </c>
      <c r="K45" s="101">
        <v>0</v>
      </c>
      <c r="L45" s="101">
        <v>1</v>
      </c>
      <c r="M45" s="101">
        <v>1</v>
      </c>
      <c r="N45" s="101">
        <v>1</v>
      </c>
      <c r="O45" s="79" t="s">
        <v>30</v>
      </c>
      <c r="P45" s="80" t="s">
        <v>297</v>
      </c>
    </row>
    <row r="46" spans="1:16" x14ac:dyDescent="0.2">
      <c r="A46" s="305"/>
      <c r="B46" s="316"/>
      <c r="C46" s="307"/>
      <c r="D46" s="113" t="s">
        <v>27</v>
      </c>
      <c r="E46" s="33" t="s">
        <v>46</v>
      </c>
      <c r="F46" s="127">
        <v>2796000</v>
      </c>
      <c r="G46" s="127">
        <v>1000000</v>
      </c>
      <c r="H46" s="127">
        <v>800000</v>
      </c>
      <c r="I46" s="77" t="s">
        <v>60</v>
      </c>
      <c r="J46" s="268" t="s">
        <v>96</v>
      </c>
      <c r="K46" s="269">
        <v>24</v>
      </c>
      <c r="L46" s="269">
        <v>31</v>
      </c>
      <c r="M46" s="269">
        <v>35</v>
      </c>
      <c r="N46" s="269">
        <v>36</v>
      </c>
      <c r="O46" s="79" t="s">
        <v>30</v>
      </c>
      <c r="P46" s="80" t="s">
        <v>33</v>
      </c>
    </row>
    <row r="47" spans="1:16" ht="38.25" x14ac:dyDescent="0.2">
      <c r="A47" s="305"/>
      <c r="B47" s="316"/>
      <c r="C47" s="307"/>
      <c r="D47" s="113" t="s">
        <v>116</v>
      </c>
      <c r="E47" s="33" t="s">
        <v>120</v>
      </c>
      <c r="F47" s="76">
        <v>0</v>
      </c>
      <c r="G47" s="76">
        <v>1000000</v>
      </c>
      <c r="H47" s="76">
        <v>0</v>
      </c>
      <c r="I47" s="77" t="s">
        <v>61</v>
      </c>
      <c r="J47" s="33" t="s">
        <v>157</v>
      </c>
      <c r="K47" s="101" t="s">
        <v>261</v>
      </c>
      <c r="L47" s="101" t="s">
        <v>262</v>
      </c>
      <c r="M47" s="101" t="s">
        <v>204</v>
      </c>
      <c r="N47" s="101" t="s">
        <v>204</v>
      </c>
      <c r="O47" s="79" t="s">
        <v>30</v>
      </c>
      <c r="P47" s="80" t="s">
        <v>33</v>
      </c>
    </row>
    <row r="48" spans="1:16" ht="25.5" x14ac:dyDescent="0.2">
      <c r="A48" s="305"/>
      <c r="B48" s="316"/>
      <c r="C48" s="307"/>
      <c r="D48" s="75" t="s">
        <v>197</v>
      </c>
      <c r="E48" s="33" t="s">
        <v>241</v>
      </c>
      <c r="F48" s="127">
        <v>8386631</v>
      </c>
      <c r="G48" s="127">
        <v>0</v>
      </c>
      <c r="H48" s="127">
        <v>0</v>
      </c>
      <c r="I48" s="77" t="s">
        <v>328</v>
      </c>
      <c r="J48" s="33" t="s">
        <v>242</v>
      </c>
      <c r="K48" s="78" t="s">
        <v>124</v>
      </c>
      <c r="L48" s="78" t="s">
        <v>125</v>
      </c>
      <c r="M48" s="78" t="s">
        <v>125</v>
      </c>
      <c r="N48" s="78" t="s">
        <v>125</v>
      </c>
      <c r="O48" s="79" t="s">
        <v>30</v>
      </c>
      <c r="P48" s="80" t="s">
        <v>297</v>
      </c>
    </row>
    <row r="49" spans="1:16" ht="25.5" x14ac:dyDescent="0.2">
      <c r="A49" s="305"/>
      <c r="B49" s="316"/>
      <c r="C49" s="307"/>
      <c r="D49" s="75" t="s">
        <v>288</v>
      </c>
      <c r="E49" s="33" t="s">
        <v>292</v>
      </c>
      <c r="F49" s="127">
        <v>880000</v>
      </c>
      <c r="G49" s="127">
        <v>0</v>
      </c>
      <c r="H49" s="127">
        <v>0</v>
      </c>
      <c r="I49" s="77" t="s">
        <v>329</v>
      </c>
      <c r="J49" s="33" t="s">
        <v>291</v>
      </c>
      <c r="K49" s="78" t="s">
        <v>124</v>
      </c>
      <c r="L49" s="78" t="s">
        <v>125</v>
      </c>
      <c r="M49" s="78" t="s">
        <v>125</v>
      </c>
      <c r="N49" s="78" t="s">
        <v>125</v>
      </c>
      <c r="O49" s="79" t="s">
        <v>30</v>
      </c>
      <c r="P49" s="80" t="s">
        <v>297</v>
      </c>
    </row>
    <row r="50" spans="1:16" x14ac:dyDescent="0.2">
      <c r="A50" s="305"/>
      <c r="B50" s="316"/>
      <c r="C50" s="307"/>
      <c r="D50" s="75" t="s">
        <v>289</v>
      </c>
      <c r="E50" s="33" t="s">
        <v>290</v>
      </c>
      <c r="F50" s="127">
        <v>250000</v>
      </c>
      <c r="G50" s="127">
        <v>0</v>
      </c>
      <c r="H50" s="127">
        <v>0</v>
      </c>
      <c r="I50" s="77" t="s">
        <v>232</v>
      </c>
      <c r="J50" s="33" t="s">
        <v>291</v>
      </c>
      <c r="K50" s="78" t="s">
        <v>124</v>
      </c>
      <c r="L50" s="78" t="s">
        <v>125</v>
      </c>
      <c r="M50" s="78" t="s">
        <v>125</v>
      </c>
      <c r="N50" s="78" t="s">
        <v>125</v>
      </c>
      <c r="O50" s="79" t="s">
        <v>30</v>
      </c>
      <c r="P50" s="80" t="s">
        <v>297</v>
      </c>
    </row>
    <row r="51" spans="1:16" ht="25.5" x14ac:dyDescent="0.2">
      <c r="A51" s="305"/>
      <c r="B51" s="316"/>
      <c r="C51" s="307"/>
      <c r="D51" s="75" t="s">
        <v>238</v>
      </c>
      <c r="E51" s="33" t="s">
        <v>239</v>
      </c>
      <c r="F51" s="76"/>
      <c r="G51" s="76"/>
      <c r="H51" s="76"/>
      <c r="I51" s="77"/>
      <c r="J51" s="33"/>
      <c r="K51" s="101"/>
      <c r="L51" s="101"/>
      <c r="M51" s="101"/>
      <c r="N51" s="101"/>
      <c r="O51" s="79"/>
      <c r="P51" s="80"/>
    </row>
    <row r="52" spans="1:16" ht="13.5" thickBot="1" x14ac:dyDescent="0.25">
      <c r="A52" s="305"/>
      <c r="B52" s="316"/>
      <c r="C52" s="307"/>
      <c r="D52" s="100" t="s">
        <v>275</v>
      </c>
      <c r="E52" s="266" t="s">
        <v>276</v>
      </c>
      <c r="F52" s="76">
        <v>4505791</v>
      </c>
      <c r="G52" s="76">
        <v>4000000</v>
      </c>
      <c r="H52" s="76">
        <v>3514853</v>
      </c>
      <c r="I52" s="77" t="s">
        <v>240</v>
      </c>
      <c r="J52" s="33" t="s">
        <v>291</v>
      </c>
      <c r="K52" s="78" t="s">
        <v>124</v>
      </c>
      <c r="L52" s="78" t="s">
        <v>125</v>
      </c>
      <c r="M52" s="78" t="s">
        <v>125</v>
      </c>
      <c r="N52" s="78" t="s">
        <v>125</v>
      </c>
      <c r="O52" s="79" t="s">
        <v>30</v>
      </c>
      <c r="P52" s="80" t="s">
        <v>297</v>
      </c>
    </row>
    <row r="53" spans="1:16" ht="25.5" x14ac:dyDescent="0.2">
      <c r="A53" s="305"/>
      <c r="B53" s="316"/>
      <c r="C53" s="317" t="s">
        <v>98</v>
      </c>
      <c r="D53" s="256" t="s">
        <v>87</v>
      </c>
      <c r="E53" s="270" t="s">
        <v>42</v>
      </c>
      <c r="F53" s="271"/>
      <c r="G53" s="271"/>
      <c r="H53" s="271"/>
      <c r="I53" s="120"/>
      <c r="J53" s="198"/>
      <c r="K53" s="18"/>
      <c r="L53" s="18"/>
      <c r="M53" s="18"/>
      <c r="N53" s="18"/>
      <c r="O53" s="117"/>
      <c r="P53" s="201"/>
    </row>
    <row r="54" spans="1:16" ht="25.5" x14ac:dyDescent="0.2">
      <c r="A54" s="305"/>
      <c r="B54" s="316"/>
      <c r="C54" s="307"/>
      <c r="D54" s="75" t="s">
        <v>207</v>
      </c>
      <c r="E54" s="272" t="s">
        <v>301</v>
      </c>
      <c r="F54" s="271">
        <v>1000000</v>
      </c>
      <c r="G54" s="271">
        <v>500000</v>
      </c>
      <c r="H54" s="271">
        <v>3000000</v>
      </c>
      <c r="I54" s="100" t="s">
        <v>99</v>
      </c>
      <c r="J54" s="33" t="s">
        <v>179</v>
      </c>
      <c r="K54" s="18" t="s">
        <v>208</v>
      </c>
      <c r="L54" s="18" t="s">
        <v>209</v>
      </c>
      <c r="M54" s="18" t="s">
        <v>210</v>
      </c>
      <c r="N54" s="18" t="s">
        <v>211</v>
      </c>
      <c r="O54" s="79" t="s">
        <v>30</v>
      </c>
      <c r="P54" s="80" t="s">
        <v>297</v>
      </c>
    </row>
    <row r="55" spans="1:16" ht="26.25" thickBot="1" x14ac:dyDescent="0.25">
      <c r="A55" s="308"/>
      <c r="B55" s="316"/>
      <c r="C55" s="307"/>
      <c r="D55" s="93" t="s">
        <v>142</v>
      </c>
      <c r="E55" s="35" t="s">
        <v>302</v>
      </c>
      <c r="F55" s="240">
        <v>21416667</v>
      </c>
      <c r="G55" s="240">
        <v>32051667</v>
      </c>
      <c r="H55" s="240">
        <v>34107916</v>
      </c>
      <c r="I55" s="96" t="s">
        <v>225</v>
      </c>
      <c r="J55" s="35" t="s">
        <v>179</v>
      </c>
      <c r="K55" s="147">
        <v>0</v>
      </c>
      <c r="L55" s="147">
        <v>2</v>
      </c>
      <c r="M55" s="147">
        <v>5</v>
      </c>
      <c r="N55" s="147">
        <v>6</v>
      </c>
      <c r="O55" s="98" t="s">
        <v>30</v>
      </c>
      <c r="P55" s="99" t="s">
        <v>297</v>
      </c>
    </row>
    <row r="56" spans="1:16" ht="25.5" customHeight="1" x14ac:dyDescent="0.2">
      <c r="A56" s="304" t="s">
        <v>8</v>
      </c>
      <c r="B56" s="304" t="s">
        <v>16</v>
      </c>
      <c r="C56" s="306" t="s">
        <v>14</v>
      </c>
      <c r="D56" s="230" t="s">
        <v>93</v>
      </c>
      <c r="E56" s="249" t="s">
        <v>44</v>
      </c>
      <c r="F56" s="232"/>
      <c r="G56" s="232"/>
      <c r="H56" s="232"/>
      <c r="I56" s="251"/>
      <c r="J56" s="234"/>
      <c r="K56" s="235"/>
      <c r="L56" s="235"/>
      <c r="M56" s="235"/>
      <c r="N56" s="235"/>
      <c r="O56" s="236"/>
      <c r="P56" s="237"/>
    </row>
    <row r="57" spans="1:16" ht="25.5" x14ac:dyDescent="0.2">
      <c r="A57" s="305"/>
      <c r="B57" s="305"/>
      <c r="C57" s="307"/>
      <c r="D57" s="113" t="s">
        <v>43</v>
      </c>
      <c r="E57" s="44" t="s">
        <v>119</v>
      </c>
      <c r="F57" s="76">
        <v>600000</v>
      </c>
      <c r="G57" s="76">
        <v>0</v>
      </c>
      <c r="H57" s="76">
        <v>1550000</v>
      </c>
      <c r="I57" s="77" t="s">
        <v>62</v>
      </c>
      <c r="J57" s="33" t="s">
        <v>40</v>
      </c>
      <c r="K57" s="78" t="s">
        <v>108</v>
      </c>
      <c r="L57" s="78" t="s">
        <v>121</v>
      </c>
      <c r="M57" s="78" t="s">
        <v>184</v>
      </c>
      <c r="N57" s="78" t="s">
        <v>184</v>
      </c>
      <c r="O57" s="79" t="s">
        <v>30</v>
      </c>
      <c r="P57" s="80" t="s">
        <v>297</v>
      </c>
    </row>
    <row r="58" spans="1:16" ht="25.5" x14ac:dyDescent="0.2">
      <c r="A58" s="305"/>
      <c r="B58" s="305"/>
      <c r="C58" s="307"/>
      <c r="D58" s="113" t="s">
        <v>273</v>
      </c>
      <c r="E58" s="44" t="s">
        <v>274</v>
      </c>
      <c r="F58" s="76">
        <v>0</v>
      </c>
      <c r="G58" s="76">
        <v>450000</v>
      </c>
      <c r="H58" s="76">
        <v>150000</v>
      </c>
      <c r="I58" s="77" t="s">
        <v>63</v>
      </c>
      <c r="J58" s="33" t="s">
        <v>263</v>
      </c>
      <c r="K58" s="78" t="s">
        <v>124</v>
      </c>
      <c r="L58" s="78" t="s">
        <v>125</v>
      </c>
      <c r="M58" s="78" t="s">
        <v>125</v>
      </c>
      <c r="N58" s="78" t="s">
        <v>125</v>
      </c>
      <c r="O58" s="79" t="s">
        <v>30</v>
      </c>
      <c r="P58" s="80" t="s">
        <v>297</v>
      </c>
    </row>
    <row r="59" spans="1:16" ht="25.5" x14ac:dyDescent="0.2">
      <c r="A59" s="305"/>
      <c r="B59" s="305"/>
      <c r="C59" s="307"/>
      <c r="D59" s="113" t="s">
        <v>307</v>
      </c>
      <c r="E59" s="44" t="s">
        <v>308</v>
      </c>
      <c r="F59" s="76">
        <v>345000</v>
      </c>
      <c r="G59" s="76"/>
      <c r="H59" s="76"/>
      <c r="I59" s="77" t="s">
        <v>322</v>
      </c>
      <c r="J59" s="33"/>
      <c r="K59" s="78"/>
      <c r="L59" s="78"/>
      <c r="M59" s="78"/>
      <c r="N59" s="78"/>
      <c r="O59" s="79"/>
      <c r="P59" s="80"/>
    </row>
    <row r="60" spans="1:16" ht="25.5" x14ac:dyDescent="0.2">
      <c r="A60" s="305"/>
      <c r="B60" s="305"/>
      <c r="C60" s="307"/>
      <c r="D60" s="75" t="s">
        <v>136</v>
      </c>
      <c r="E60" s="33" t="s">
        <v>45</v>
      </c>
      <c r="F60" s="76"/>
      <c r="G60" s="76"/>
      <c r="H60" s="76"/>
      <c r="I60" s="77"/>
      <c r="J60" s="100"/>
      <c r="K60" s="238"/>
      <c r="L60" s="238"/>
      <c r="M60" s="238"/>
      <c r="N60" s="238"/>
      <c r="O60" s="79"/>
      <c r="P60" s="80"/>
    </row>
    <row r="61" spans="1:16" ht="26.25" thickBot="1" x14ac:dyDescent="0.25">
      <c r="A61" s="305"/>
      <c r="B61" s="305"/>
      <c r="C61" s="307"/>
      <c r="D61" s="273" t="s">
        <v>107</v>
      </c>
      <c r="E61" s="274" t="s">
        <v>166</v>
      </c>
      <c r="F61" s="144">
        <v>190000</v>
      </c>
      <c r="G61" s="144">
        <v>130000</v>
      </c>
      <c r="H61" s="275">
        <v>480000</v>
      </c>
      <c r="I61" s="95" t="s">
        <v>327</v>
      </c>
      <c r="J61" s="276" t="s">
        <v>189</v>
      </c>
      <c r="K61" s="147" t="s">
        <v>185</v>
      </c>
      <c r="L61" s="147" t="s">
        <v>186</v>
      </c>
      <c r="M61" s="147" t="s">
        <v>187</v>
      </c>
      <c r="N61" s="147" t="s">
        <v>188</v>
      </c>
      <c r="O61" s="98" t="s">
        <v>31</v>
      </c>
      <c r="P61" s="99" t="s">
        <v>35</v>
      </c>
    </row>
    <row r="62" spans="1:16" ht="25.5" customHeight="1" x14ac:dyDescent="0.2">
      <c r="A62" s="305"/>
      <c r="B62" s="304" t="s">
        <v>17</v>
      </c>
      <c r="C62" s="310" t="s">
        <v>17</v>
      </c>
      <c r="D62" s="230" t="s">
        <v>87</v>
      </c>
      <c r="E62" s="277" t="s">
        <v>42</v>
      </c>
      <c r="F62" s="232"/>
      <c r="G62" s="232"/>
      <c r="H62" s="232"/>
      <c r="I62" s="251"/>
      <c r="J62" s="234"/>
      <c r="K62" s="252"/>
      <c r="L62" s="252"/>
      <c r="M62" s="252"/>
      <c r="N62" s="252"/>
      <c r="O62" s="236"/>
      <c r="P62" s="237"/>
    </row>
    <row r="63" spans="1:16" ht="25.5" x14ac:dyDescent="0.2">
      <c r="A63" s="305"/>
      <c r="B63" s="305"/>
      <c r="C63" s="311"/>
      <c r="D63" s="113" t="s">
        <v>271</v>
      </c>
      <c r="E63" s="33" t="s">
        <v>270</v>
      </c>
      <c r="F63" s="127">
        <v>0</v>
      </c>
      <c r="G63" s="127">
        <v>0</v>
      </c>
      <c r="H63" s="127">
        <v>500000</v>
      </c>
      <c r="I63" s="77" t="s">
        <v>226</v>
      </c>
      <c r="J63" s="33" t="s">
        <v>205</v>
      </c>
      <c r="K63" s="101">
        <v>0</v>
      </c>
      <c r="L63" s="101">
        <v>0</v>
      </c>
      <c r="M63" s="101">
        <v>0</v>
      </c>
      <c r="N63" s="101">
        <v>1</v>
      </c>
      <c r="O63" s="79" t="s">
        <v>298</v>
      </c>
      <c r="P63" s="80" t="s">
        <v>299</v>
      </c>
    </row>
    <row r="64" spans="1:16" ht="38.25" x14ac:dyDescent="0.2">
      <c r="A64" s="305"/>
      <c r="B64" s="305"/>
      <c r="C64" s="311"/>
      <c r="D64" s="113" t="s">
        <v>224</v>
      </c>
      <c r="E64" s="33" t="s">
        <v>100</v>
      </c>
      <c r="F64" s="127">
        <v>21946252</v>
      </c>
      <c r="G64" s="127">
        <v>0</v>
      </c>
      <c r="H64" s="127">
        <v>0</v>
      </c>
      <c r="I64" s="77" t="s">
        <v>64</v>
      </c>
      <c r="J64" s="33" t="s">
        <v>260</v>
      </c>
      <c r="K64" s="101">
        <v>0</v>
      </c>
      <c r="L64" s="101">
        <v>1</v>
      </c>
      <c r="M64" s="101">
        <v>1</v>
      </c>
      <c r="N64" s="101">
        <v>1</v>
      </c>
      <c r="O64" s="79" t="s">
        <v>30</v>
      </c>
      <c r="P64" s="80" t="s">
        <v>297</v>
      </c>
    </row>
    <row r="65" spans="1:16" ht="39" thickBot="1" x14ac:dyDescent="0.25">
      <c r="A65" s="308"/>
      <c r="B65" s="305"/>
      <c r="C65" s="314"/>
      <c r="D65" s="75" t="s">
        <v>250</v>
      </c>
      <c r="E65" s="33" t="s">
        <v>249</v>
      </c>
      <c r="F65" s="127">
        <v>0</v>
      </c>
      <c r="G65" s="127">
        <v>0</v>
      </c>
      <c r="H65" s="127">
        <v>500000</v>
      </c>
      <c r="I65" s="77" t="s">
        <v>65</v>
      </c>
      <c r="J65" s="100" t="s">
        <v>126</v>
      </c>
      <c r="K65" s="152" t="s">
        <v>124</v>
      </c>
      <c r="L65" s="152" t="s">
        <v>125</v>
      </c>
      <c r="M65" s="152" t="s">
        <v>125</v>
      </c>
      <c r="N65" s="152" t="s">
        <v>125</v>
      </c>
      <c r="O65" s="79" t="s">
        <v>30</v>
      </c>
      <c r="P65" s="80" t="s">
        <v>297</v>
      </c>
    </row>
    <row r="66" spans="1:16" s="6" customFormat="1" ht="60" customHeight="1" thickBot="1" x14ac:dyDescent="0.25">
      <c r="A66" s="293" t="s">
        <v>0</v>
      </c>
      <c r="B66" s="294" t="s">
        <v>10</v>
      </c>
      <c r="C66" s="295" t="s">
        <v>1</v>
      </c>
      <c r="D66" s="296" t="s">
        <v>7</v>
      </c>
      <c r="E66" s="295" t="s">
        <v>6</v>
      </c>
      <c r="F66" s="295" t="s">
        <v>256</v>
      </c>
      <c r="G66" s="295" t="s">
        <v>146</v>
      </c>
      <c r="H66" s="295" t="s">
        <v>257</v>
      </c>
      <c r="I66" s="297" t="s">
        <v>56</v>
      </c>
      <c r="J66" s="297" t="s">
        <v>4</v>
      </c>
      <c r="K66" s="298" t="s">
        <v>258</v>
      </c>
      <c r="L66" s="298" t="s">
        <v>118</v>
      </c>
      <c r="M66" s="298" t="s">
        <v>147</v>
      </c>
      <c r="N66" s="298" t="s">
        <v>259</v>
      </c>
      <c r="O66" s="328" t="s">
        <v>5</v>
      </c>
      <c r="P66" s="329"/>
    </row>
    <row r="67" spans="1:16" ht="22.5" customHeight="1" x14ac:dyDescent="0.2">
      <c r="A67" s="304" t="s">
        <v>8</v>
      </c>
      <c r="B67" s="304" t="s">
        <v>17</v>
      </c>
      <c r="C67" s="310" t="s">
        <v>17</v>
      </c>
      <c r="D67" s="75" t="s">
        <v>311</v>
      </c>
      <c r="E67" s="33" t="s">
        <v>312</v>
      </c>
      <c r="F67" s="226">
        <v>5767292</v>
      </c>
      <c r="G67" s="226"/>
      <c r="H67" s="226"/>
      <c r="I67" s="100" t="s">
        <v>227</v>
      </c>
      <c r="J67" s="100" t="s">
        <v>126</v>
      </c>
      <c r="K67" s="227">
        <v>0.3</v>
      </c>
      <c r="L67" s="227">
        <v>0.7</v>
      </c>
      <c r="M67" s="228">
        <v>0</v>
      </c>
      <c r="N67" s="228">
        <v>0</v>
      </c>
      <c r="O67" s="78" t="s">
        <v>298</v>
      </c>
      <c r="P67" s="229" t="s">
        <v>335</v>
      </c>
    </row>
    <row r="68" spans="1:16" x14ac:dyDescent="0.2">
      <c r="A68" s="305"/>
      <c r="B68" s="305"/>
      <c r="C68" s="311"/>
      <c r="D68" s="75" t="s">
        <v>313</v>
      </c>
      <c r="E68" s="33" t="s">
        <v>321</v>
      </c>
      <c r="F68" s="127">
        <v>52500</v>
      </c>
      <c r="G68" s="127"/>
      <c r="H68" s="127"/>
      <c r="I68" s="77" t="s">
        <v>66</v>
      </c>
      <c r="J68" s="100"/>
      <c r="K68" s="152"/>
      <c r="L68" s="152"/>
      <c r="M68" s="152"/>
      <c r="N68" s="152"/>
      <c r="O68" s="79" t="s">
        <v>298</v>
      </c>
      <c r="P68" s="80" t="s">
        <v>335</v>
      </c>
    </row>
    <row r="69" spans="1:16" ht="25.5" x14ac:dyDescent="0.2">
      <c r="A69" s="305"/>
      <c r="B69" s="305"/>
      <c r="C69" s="311"/>
      <c r="D69" s="75" t="s">
        <v>317</v>
      </c>
      <c r="E69" s="33" t="s">
        <v>318</v>
      </c>
      <c r="F69" s="127"/>
      <c r="G69" s="127"/>
      <c r="H69" s="127"/>
      <c r="I69" s="77"/>
      <c r="J69" s="100"/>
      <c r="K69" s="152"/>
      <c r="L69" s="152"/>
      <c r="M69" s="152"/>
      <c r="N69" s="152"/>
      <c r="O69" s="79"/>
      <c r="P69" s="80"/>
    </row>
    <row r="70" spans="1:16" x14ac:dyDescent="0.2">
      <c r="A70" s="305"/>
      <c r="B70" s="305"/>
      <c r="C70" s="311"/>
      <c r="D70" s="75" t="s">
        <v>319</v>
      </c>
      <c r="E70" s="33" t="s">
        <v>316</v>
      </c>
      <c r="F70" s="127">
        <v>800000</v>
      </c>
      <c r="G70" s="127"/>
      <c r="H70" s="127"/>
      <c r="I70" s="77" t="s">
        <v>324</v>
      </c>
      <c r="J70" s="100"/>
      <c r="K70" s="152"/>
      <c r="L70" s="152"/>
      <c r="M70" s="152"/>
      <c r="N70" s="152"/>
      <c r="O70" s="79"/>
      <c r="P70" s="80"/>
    </row>
    <row r="71" spans="1:16" ht="25.5" x14ac:dyDescent="0.2">
      <c r="A71" s="305"/>
      <c r="B71" s="305"/>
      <c r="C71" s="311"/>
      <c r="D71" s="75" t="s">
        <v>94</v>
      </c>
      <c r="E71" s="33" t="s">
        <v>216</v>
      </c>
      <c r="F71" s="127"/>
      <c r="G71" s="127"/>
      <c r="H71" s="127"/>
      <c r="I71" s="77" t="s">
        <v>24</v>
      </c>
      <c r="J71" s="100"/>
      <c r="K71" s="278"/>
      <c r="L71" s="278"/>
      <c r="M71" s="278"/>
      <c r="N71" s="278"/>
      <c r="O71" s="79"/>
      <c r="P71" s="80"/>
    </row>
    <row r="72" spans="1:16" ht="25.5" x14ac:dyDescent="0.2">
      <c r="A72" s="305"/>
      <c r="B72" s="305"/>
      <c r="C72" s="311"/>
      <c r="D72" s="113" t="s">
        <v>105</v>
      </c>
      <c r="E72" s="33" t="s">
        <v>295</v>
      </c>
      <c r="F72" s="127">
        <v>0</v>
      </c>
      <c r="G72" s="127">
        <v>1300000</v>
      </c>
      <c r="H72" s="127">
        <v>700000</v>
      </c>
      <c r="I72" s="77" t="s">
        <v>67</v>
      </c>
      <c r="J72" s="150" t="s">
        <v>126</v>
      </c>
      <c r="K72" s="151">
        <v>0</v>
      </c>
      <c r="L72" s="151">
        <v>0.8</v>
      </c>
      <c r="M72" s="151">
        <v>0.8</v>
      </c>
      <c r="N72" s="151">
        <v>1</v>
      </c>
      <c r="O72" s="79" t="s">
        <v>298</v>
      </c>
      <c r="P72" s="80" t="s">
        <v>299</v>
      </c>
    </row>
    <row r="73" spans="1:16" ht="25.5" x14ac:dyDescent="0.2">
      <c r="A73" s="305"/>
      <c r="B73" s="305"/>
      <c r="C73" s="311"/>
      <c r="D73" s="113" t="s">
        <v>105</v>
      </c>
      <c r="E73" s="33" t="s">
        <v>294</v>
      </c>
      <c r="F73" s="127">
        <v>0</v>
      </c>
      <c r="G73" s="127"/>
      <c r="H73" s="127">
        <v>300000</v>
      </c>
      <c r="I73" s="77" t="s">
        <v>139</v>
      </c>
      <c r="J73" s="100" t="s">
        <v>174</v>
      </c>
      <c r="K73" s="152" t="s">
        <v>3</v>
      </c>
      <c r="L73" s="152" t="s">
        <v>106</v>
      </c>
      <c r="M73" s="152" t="s">
        <v>106</v>
      </c>
      <c r="N73" s="152" t="s">
        <v>106</v>
      </c>
      <c r="O73" s="79" t="s">
        <v>298</v>
      </c>
      <c r="P73" s="80" t="s">
        <v>299</v>
      </c>
    </row>
    <row r="74" spans="1:16" ht="38.25" x14ac:dyDescent="0.2">
      <c r="A74" s="305"/>
      <c r="B74" s="305"/>
      <c r="C74" s="311"/>
      <c r="D74" s="113" t="s">
        <v>105</v>
      </c>
      <c r="E74" s="33" t="s">
        <v>175</v>
      </c>
      <c r="F74" s="127">
        <v>672500</v>
      </c>
      <c r="G74" s="127">
        <v>200000</v>
      </c>
      <c r="H74" s="127">
        <v>0</v>
      </c>
      <c r="I74" s="77" t="s">
        <v>228</v>
      </c>
      <c r="J74" s="150" t="s">
        <v>126</v>
      </c>
      <c r="K74" s="151">
        <v>0</v>
      </c>
      <c r="L74" s="151">
        <v>0</v>
      </c>
      <c r="M74" s="151">
        <v>1</v>
      </c>
      <c r="N74" s="151">
        <v>1</v>
      </c>
      <c r="O74" s="79" t="s">
        <v>298</v>
      </c>
      <c r="P74" s="80" t="s">
        <v>299</v>
      </c>
    </row>
    <row r="75" spans="1:16" ht="38.25" x14ac:dyDescent="0.2">
      <c r="A75" s="305"/>
      <c r="B75" s="305"/>
      <c r="C75" s="311"/>
      <c r="D75" s="113" t="s">
        <v>105</v>
      </c>
      <c r="E75" s="33" t="s">
        <v>176</v>
      </c>
      <c r="F75" s="127">
        <v>612605</v>
      </c>
      <c r="G75" s="127">
        <v>0</v>
      </c>
      <c r="H75" s="127"/>
      <c r="I75" s="77" t="s">
        <v>315</v>
      </c>
      <c r="J75" s="153" t="s">
        <v>174</v>
      </c>
      <c r="K75" s="154" t="s">
        <v>3</v>
      </c>
      <c r="L75" s="154" t="s">
        <v>106</v>
      </c>
      <c r="M75" s="154" t="s">
        <v>106</v>
      </c>
      <c r="N75" s="154" t="s">
        <v>106</v>
      </c>
      <c r="O75" s="79" t="s">
        <v>298</v>
      </c>
      <c r="P75" s="80" t="s">
        <v>299</v>
      </c>
    </row>
    <row r="76" spans="1:16" ht="25.5" x14ac:dyDescent="0.2">
      <c r="A76" s="305"/>
      <c r="B76" s="305"/>
      <c r="C76" s="311"/>
      <c r="D76" s="113" t="s">
        <v>105</v>
      </c>
      <c r="E76" s="33" t="s">
        <v>177</v>
      </c>
      <c r="F76" s="127">
        <v>0</v>
      </c>
      <c r="G76" s="127">
        <v>0</v>
      </c>
      <c r="H76" s="127">
        <v>400000</v>
      </c>
      <c r="I76" s="77" t="s">
        <v>68</v>
      </c>
      <c r="J76" s="150" t="s">
        <v>126</v>
      </c>
      <c r="K76" s="151">
        <v>0</v>
      </c>
      <c r="L76" s="151">
        <v>0.5</v>
      </c>
      <c r="M76" s="151">
        <v>0.5</v>
      </c>
      <c r="N76" s="151">
        <v>1</v>
      </c>
      <c r="O76" s="79" t="s">
        <v>298</v>
      </c>
      <c r="P76" s="80" t="s">
        <v>299</v>
      </c>
    </row>
    <row r="77" spans="1:16" ht="25.5" x14ac:dyDescent="0.2">
      <c r="A77" s="305"/>
      <c r="B77" s="305"/>
      <c r="C77" s="311"/>
      <c r="D77" s="113" t="s">
        <v>105</v>
      </c>
      <c r="E77" s="33" t="s">
        <v>296</v>
      </c>
      <c r="F77" s="127">
        <v>0</v>
      </c>
      <c r="G77" s="127">
        <v>0</v>
      </c>
      <c r="H77" s="127">
        <v>100000</v>
      </c>
      <c r="I77" s="77" t="s">
        <v>323</v>
      </c>
      <c r="J77" s="150" t="s">
        <v>126</v>
      </c>
      <c r="K77" s="151">
        <v>0</v>
      </c>
      <c r="L77" s="151">
        <v>1</v>
      </c>
      <c r="M77" s="151">
        <v>1</v>
      </c>
      <c r="N77" s="151">
        <v>1</v>
      </c>
      <c r="O77" s="79" t="s">
        <v>298</v>
      </c>
      <c r="P77" s="80" t="s">
        <v>299</v>
      </c>
    </row>
    <row r="78" spans="1:16" ht="25.5" x14ac:dyDescent="0.2">
      <c r="A78" s="305"/>
      <c r="B78" s="305"/>
      <c r="C78" s="311"/>
      <c r="D78" s="202" t="s">
        <v>80</v>
      </c>
      <c r="E78" s="42" t="s">
        <v>314</v>
      </c>
      <c r="F78" s="160">
        <v>200000</v>
      </c>
      <c r="G78" s="160"/>
      <c r="H78" s="160"/>
      <c r="I78" s="161" t="s">
        <v>336</v>
      </c>
      <c r="J78" s="203"/>
      <c r="K78" s="204"/>
      <c r="L78" s="204"/>
      <c r="M78" s="204"/>
      <c r="N78" s="204"/>
      <c r="O78" s="205"/>
      <c r="P78" s="206"/>
    </row>
    <row r="79" spans="1:16" ht="25.5" x14ac:dyDescent="0.2">
      <c r="A79" s="305"/>
      <c r="B79" s="305"/>
      <c r="C79" s="311"/>
      <c r="D79" s="165" t="s">
        <v>244</v>
      </c>
      <c r="E79" s="42" t="s">
        <v>254</v>
      </c>
      <c r="F79" s="160"/>
      <c r="G79" s="160"/>
      <c r="H79" s="160"/>
      <c r="I79" s="161"/>
      <c r="J79" s="162"/>
      <c r="K79" s="279"/>
      <c r="L79" s="279"/>
      <c r="M79" s="279"/>
      <c r="N79" s="279"/>
      <c r="O79" s="205"/>
      <c r="P79" s="206"/>
    </row>
    <row r="80" spans="1:16" ht="25.5" x14ac:dyDescent="0.2">
      <c r="A80" s="305"/>
      <c r="B80" s="305"/>
      <c r="C80" s="311"/>
      <c r="D80" s="113" t="s">
        <v>34</v>
      </c>
      <c r="E80" s="33" t="s">
        <v>272</v>
      </c>
      <c r="F80" s="127">
        <v>1543912</v>
      </c>
      <c r="G80" s="127">
        <v>0</v>
      </c>
      <c r="H80" s="127">
        <v>0</v>
      </c>
      <c r="I80" s="77" t="s">
        <v>68</v>
      </c>
      <c r="J80" s="150" t="s">
        <v>126</v>
      </c>
      <c r="K80" s="151">
        <v>0</v>
      </c>
      <c r="L80" s="151">
        <v>1</v>
      </c>
      <c r="M80" s="151">
        <v>1</v>
      </c>
      <c r="N80" s="151">
        <v>1</v>
      </c>
      <c r="O80" s="79" t="s">
        <v>298</v>
      </c>
      <c r="P80" s="80" t="s">
        <v>299</v>
      </c>
    </row>
    <row r="81" spans="1:16" ht="15" x14ac:dyDescent="0.2">
      <c r="A81" s="305"/>
      <c r="B81" s="305"/>
      <c r="C81" s="311"/>
      <c r="D81" s="197" t="s">
        <v>309</v>
      </c>
      <c r="E81" s="198" t="s">
        <v>310</v>
      </c>
      <c r="F81" s="114">
        <v>1699804</v>
      </c>
      <c r="G81" s="114"/>
      <c r="H81" s="114"/>
      <c r="I81" s="119" t="s">
        <v>323</v>
      </c>
      <c r="J81" s="199"/>
      <c r="K81" s="200"/>
      <c r="L81" s="200"/>
      <c r="M81" s="200"/>
      <c r="N81" s="200"/>
      <c r="O81" s="117" t="s">
        <v>298</v>
      </c>
      <c r="P81" s="201" t="s">
        <v>299</v>
      </c>
    </row>
    <row r="82" spans="1:16" ht="25.5" x14ac:dyDescent="0.2">
      <c r="A82" s="305"/>
      <c r="B82" s="305"/>
      <c r="C82" s="311"/>
      <c r="D82" s="256" t="s">
        <v>114</v>
      </c>
      <c r="E82" s="198" t="s">
        <v>115</v>
      </c>
      <c r="F82" s="114"/>
      <c r="G82" s="114"/>
      <c r="H82" s="114"/>
      <c r="I82" s="119"/>
      <c r="J82" s="120"/>
      <c r="K82" s="280"/>
      <c r="L82" s="280"/>
      <c r="M82" s="280"/>
      <c r="N82" s="280"/>
      <c r="O82" s="117"/>
      <c r="P82" s="201"/>
    </row>
    <row r="83" spans="1:16" ht="26.25" thickBot="1" x14ac:dyDescent="0.25">
      <c r="A83" s="305"/>
      <c r="B83" s="305"/>
      <c r="C83" s="314"/>
      <c r="D83" s="165" t="s">
        <v>171</v>
      </c>
      <c r="E83" s="42" t="s">
        <v>337</v>
      </c>
      <c r="F83" s="160">
        <v>296970</v>
      </c>
      <c r="G83" s="160">
        <v>200000</v>
      </c>
      <c r="H83" s="160">
        <v>300000</v>
      </c>
      <c r="I83" s="77" t="s">
        <v>252</v>
      </c>
      <c r="J83" s="162" t="s">
        <v>126</v>
      </c>
      <c r="K83" s="152" t="s">
        <v>124</v>
      </c>
      <c r="L83" s="152" t="s">
        <v>125</v>
      </c>
      <c r="M83" s="152" t="s">
        <v>125</v>
      </c>
      <c r="N83" s="152" t="s">
        <v>125</v>
      </c>
      <c r="O83" s="79" t="s">
        <v>298</v>
      </c>
      <c r="P83" s="80" t="s">
        <v>299</v>
      </c>
    </row>
    <row r="84" spans="1:16" ht="25.5" x14ac:dyDescent="0.2">
      <c r="A84" s="305"/>
      <c r="B84" s="305"/>
      <c r="C84" s="306" t="s">
        <v>95</v>
      </c>
      <c r="D84" s="230" t="s">
        <v>88</v>
      </c>
      <c r="E84" s="249" t="s">
        <v>45</v>
      </c>
      <c r="F84" s="250"/>
      <c r="G84" s="250"/>
      <c r="H84" s="250"/>
      <c r="I84" s="251"/>
      <c r="J84" s="249"/>
      <c r="K84" s="281"/>
      <c r="L84" s="281"/>
      <c r="M84" s="281"/>
      <c r="N84" s="281"/>
      <c r="O84" s="236"/>
      <c r="P84" s="237"/>
    </row>
    <row r="85" spans="1:16" ht="25.5" x14ac:dyDescent="0.2">
      <c r="A85" s="305"/>
      <c r="B85" s="305"/>
      <c r="C85" s="307"/>
      <c r="D85" s="165" t="s">
        <v>75</v>
      </c>
      <c r="E85" s="42" t="s">
        <v>143</v>
      </c>
      <c r="F85" s="245">
        <v>2500000</v>
      </c>
      <c r="G85" s="245">
        <v>2700000</v>
      </c>
      <c r="H85" s="245">
        <v>2700000</v>
      </c>
      <c r="I85" s="161" t="s">
        <v>69</v>
      </c>
      <c r="J85" s="42" t="s">
        <v>144</v>
      </c>
      <c r="K85" s="282" t="s">
        <v>158</v>
      </c>
      <c r="L85" s="282" t="s">
        <v>159</v>
      </c>
      <c r="M85" s="282" t="s">
        <v>160</v>
      </c>
      <c r="N85" s="283" t="s">
        <v>269</v>
      </c>
      <c r="O85" s="205" t="s">
        <v>2</v>
      </c>
      <c r="P85" s="206" t="s">
        <v>338</v>
      </c>
    </row>
    <row r="86" spans="1:16" ht="25.5" x14ac:dyDescent="0.2">
      <c r="A86" s="305"/>
      <c r="B86" s="305"/>
      <c r="C86" s="307"/>
      <c r="D86" s="75" t="s">
        <v>75</v>
      </c>
      <c r="E86" s="33" t="s">
        <v>161</v>
      </c>
      <c r="F86" s="76">
        <v>407000</v>
      </c>
      <c r="G86" s="76">
        <v>407000</v>
      </c>
      <c r="H86" s="76">
        <v>407000</v>
      </c>
      <c r="I86" s="77" t="s">
        <v>145</v>
      </c>
      <c r="J86" s="33" t="s">
        <v>162</v>
      </c>
      <c r="K86" s="78" t="s">
        <v>231</v>
      </c>
      <c r="L86" s="78">
        <v>131</v>
      </c>
      <c r="M86" s="78">
        <v>131</v>
      </c>
      <c r="N86" s="78">
        <v>131</v>
      </c>
      <c r="O86" s="79" t="s">
        <v>2</v>
      </c>
      <c r="P86" s="80" t="s">
        <v>338</v>
      </c>
    </row>
    <row r="87" spans="1:16" ht="13.5" thickBot="1" x14ac:dyDescent="0.25">
      <c r="A87" s="305"/>
      <c r="B87" s="305"/>
      <c r="C87" s="307"/>
      <c r="D87" s="284" t="s">
        <v>268</v>
      </c>
      <c r="E87" s="274" t="s">
        <v>198</v>
      </c>
      <c r="F87" s="285">
        <v>4800000</v>
      </c>
      <c r="G87" s="285">
        <v>0</v>
      </c>
      <c r="H87" s="285">
        <v>0</v>
      </c>
      <c r="I87" s="286" t="s">
        <v>253</v>
      </c>
      <c r="J87" s="261" t="s">
        <v>206</v>
      </c>
      <c r="K87" s="287">
        <v>0</v>
      </c>
      <c r="L87" s="287">
        <v>1</v>
      </c>
      <c r="M87" s="287">
        <v>1</v>
      </c>
      <c r="N87" s="287">
        <v>1</v>
      </c>
      <c r="O87" s="288" t="s">
        <v>31</v>
      </c>
      <c r="P87" s="289" t="s">
        <v>35</v>
      </c>
    </row>
    <row r="88" spans="1:16" ht="25.5" x14ac:dyDescent="0.2">
      <c r="A88" s="305"/>
      <c r="B88" s="305"/>
      <c r="C88" s="307"/>
      <c r="D88" s="256" t="s">
        <v>87</v>
      </c>
      <c r="E88" s="198" t="s">
        <v>42</v>
      </c>
      <c r="F88" s="76"/>
      <c r="G88" s="76"/>
      <c r="H88" s="76"/>
      <c r="I88" s="77"/>
      <c r="J88" s="33"/>
      <c r="K88" s="101"/>
      <c r="L88" s="101"/>
      <c r="M88" s="101"/>
      <c r="N88" s="78"/>
      <c r="O88" s="79"/>
      <c r="P88" s="80"/>
    </row>
    <row r="89" spans="1:16" ht="25.5" x14ac:dyDescent="0.2">
      <c r="A89" s="305"/>
      <c r="B89" s="305"/>
      <c r="C89" s="307"/>
      <c r="D89" s="75" t="s">
        <v>199</v>
      </c>
      <c r="E89" s="33" t="s">
        <v>200</v>
      </c>
      <c r="F89" s="76">
        <v>500000</v>
      </c>
      <c r="G89" s="76">
        <v>500000</v>
      </c>
      <c r="H89" s="76">
        <v>500000</v>
      </c>
      <c r="I89" s="77" t="s">
        <v>339</v>
      </c>
      <c r="J89" s="33" t="s">
        <v>181</v>
      </c>
      <c r="K89" s="101">
        <v>0.15</v>
      </c>
      <c r="L89" s="101">
        <v>0.15</v>
      </c>
      <c r="M89" s="101">
        <v>0.35</v>
      </c>
      <c r="N89" s="101">
        <v>0.5</v>
      </c>
      <c r="O89" s="79" t="s">
        <v>30</v>
      </c>
      <c r="P89" s="80" t="s">
        <v>297</v>
      </c>
    </row>
    <row r="90" spans="1:16" ht="13.5" thickBot="1" x14ac:dyDescent="0.25">
      <c r="A90" s="305"/>
      <c r="B90" s="305"/>
      <c r="C90" s="307"/>
      <c r="D90" s="171" t="s">
        <v>286</v>
      </c>
      <c r="E90" s="36" t="s">
        <v>287</v>
      </c>
      <c r="F90" s="172">
        <v>3430521</v>
      </c>
      <c r="G90" s="172">
        <v>0</v>
      </c>
      <c r="H90" s="172">
        <v>0</v>
      </c>
      <c r="I90" s="173" t="s">
        <v>340</v>
      </c>
      <c r="J90" s="100" t="s">
        <v>206</v>
      </c>
      <c r="K90" s="101">
        <v>0</v>
      </c>
      <c r="L90" s="101">
        <v>0</v>
      </c>
      <c r="M90" s="101">
        <v>0</v>
      </c>
      <c r="N90" s="101">
        <v>1</v>
      </c>
      <c r="O90" s="79" t="s">
        <v>30</v>
      </c>
      <c r="P90" s="80" t="s">
        <v>297</v>
      </c>
    </row>
    <row r="91" spans="1:16" ht="25.5" x14ac:dyDescent="0.2">
      <c r="A91" s="305"/>
      <c r="B91" s="305"/>
      <c r="C91" s="306" t="s">
        <v>21</v>
      </c>
      <c r="D91" s="256" t="s">
        <v>87</v>
      </c>
      <c r="E91" s="198" t="s">
        <v>42</v>
      </c>
      <c r="F91" s="253"/>
      <c r="G91" s="253"/>
      <c r="H91" s="253"/>
      <c r="I91" s="119"/>
      <c r="J91" s="120"/>
      <c r="K91" s="259"/>
      <c r="L91" s="259"/>
      <c r="M91" s="259"/>
      <c r="N91" s="259"/>
      <c r="O91" s="117"/>
      <c r="P91" s="201"/>
    </row>
    <row r="92" spans="1:16" ht="25.5" x14ac:dyDescent="0.2">
      <c r="A92" s="305"/>
      <c r="B92" s="305"/>
      <c r="C92" s="307"/>
      <c r="D92" s="75" t="s">
        <v>78</v>
      </c>
      <c r="E92" s="44" t="s">
        <v>101</v>
      </c>
      <c r="F92" s="127">
        <v>480336</v>
      </c>
      <c r="G92" s="127">
        <v>300000</v>
      </c>
      <c r="H92" s="127">
        <v>300000</v>
      </c>
      <c r="I92" s="77" t="s">
        <v>70</v>
      </c>
      <c r="J92" s="33" t="s">
        <v>190</v>
      </c>
      <c r="K92" s="180" t="s">
        <v>191</v>
      </c>
      <c r="L92" s="180" t="s">
        <v>192</v>
      </c>
      <c r="M92" s="180" t="s">
        <v>193</v>
      </c>
      <c r="N92" s="180" t="s">
        <v>194</v>
      </c>
      <c r="O92" s="79" t="s">
        <v>31</v>
      </c>
      <c r="P92" s="80" t="s">
        <v>35</v>
      </c>
    </row>
    <row r="93" spans="1:16" ht="25.5" x14ac:dyDescent="0.2">
      <c r="A93" s="305"/>
      <c r="B93" s="305"/>
      <c r="C93" s="307"/>
      <c r="D93" s="256" t="s">
        <v>88</v>
      </c>
      <c r="E93" s="198" t="s">
        <v>45</v>
      </c>
      <c r="F93" s="253"/>
      <c r="G93" s="253"/>
      <c r="H93" s="253"/>
      <c r="I93" s="119"/>
      <c r="J93" s="120"/>
      <c r="K93" s="259"/>
      <c r="L93" s="259"/>
      <c r="M93" s="259"/>
      <c r="N93" s="259"/>
      <c r="O93" s="117"/>
      <c r="P93" s="201"/>
    </row>
    <row r="94" spans="1:16" ht="26.25" thickBot="1" x14ac:dyDescent="0.25">
      <c r="A94" s="308"/>
      <c r="B94" s="308"/>
      <c r="C94" s="309"/>
      <c r="D94" s="219" t="s">
        <v>75</v>
      </c>
      <c r="E94" s="219" t="s">
        <v>163</v>
      </c>
      <c r="F94" s="220">
        <v>800000</v>
      </c>
      <c r="G94" s="220">
        <v>500000</v>
      </c>
      <c r="H94" s="220">
        <v>500000</v>
      </c>
      <c r="I94" s="77" t="s">
        <v>229</v>
      </c>
      <c r="J94" s="219" t="s">
        <v>164</v>
      </c>
      <c r="K94" s="221">
        <v>316</v>
      </c>
      <c r="L94" s="221">
        <v>319</v>
      </c>
      <c r="M94" s="221">
        <v>320</v>
      </c>
      <c r="N94" s="221">
        <v>321</v>
      </c>
      <c r="O94" s="225">
        <v>10</v>
      </c>
      <c r="P94" s="225">
        <v>1002</v>
      </c>
    </row>
    <row r="95" spans="1:16" ht="25.5" x14ac:dyDescent="0.2">
      <c r="A95" s="299" t="s">
        <v>9</v>
      </c>
      <c r="B95" s="299" t="s">
        <v>18</v>
      </c>
      <c r="C95" s="301" t="s">
        <v>55</v>
      </c>
      <c r="D95" s="256" t="s">
        <v>91</v>
      </c>
      <c r="E95" s="198" t="s">
        <v>72</v>
      </c>
      <c r="F95" s="253"/>
      <c r="G95" s="253"/>
      <c r="H95" s="253"/>
      <c r="I95" s="119"/>
      <c r="J95" s="120"/>
      <c r="K95" s="290"/>
      <c r="L95" s="290"/>
      <c r="M95" s="290"/>
      <c r="N95" s="290"/>
      <c r="O95" s="117"/>
      <c r="P95" s="291"/>
    </row>
    <row r="96" spans="1:16" ht="26.25" thickBot="1" x14ac:dyDescent="0.25">
      <c r="A96" s="300"/>
      <c r="B96" s="300"/>
      <c r="C96" s="302"/>
      <c r="D96" s="75" t="s">
        <v>243</v>
      </c>
      <c r="E96" s="33" t="s">
        <v>201</v>
      </c>
      <c r="F96" s="76">
        <v>0</v>
      </c>
      <c r="G96" s="76">
        <v>0</v>
      </c>
      <c r="H96" s="76">
        <v>0</v>
      </c>
      <c r="I96" s="161" t="s">
        <v>71</v>
      </c>
      <c r="J96" s="100" t="s">
        <v>180</v>
      </c>
      <c r="K96" s="101">
        <v>0.3</v>
      </c>
      <c r="L96" s="101">
        <v>1</v>
      </c>
      <c r="M96" s="101">
        <v>1</v>
      </c>
      <c r="N96" s="101">
        <v>1</v>
      </c>
      <c r="O96" s="98" t="s">
        <v>2</v>
      </c>
      <c r="P96" s="99" t="s">
        <v>38</v>
      </c>
    </row>
    <row r="97" spans="1:16" ht="25.5" x14ac:dyDescent="0.2">
      <c r="A97" s="300"/>
      <c r="B97" s="300"/>
      <c r="C97" s="302"/>
      <c r="D97" s="256" t="s">
        <v>87</v>
      </c>
      <c r="E97" s="270" t="s">
        <v>42</v>
      </c>
      <c r="F97" s="76"/>
      <c r="G97" s="76"/>
      <c r="H97" s="76"/>
      <c r="I97" s="77"/>
      <c r="J97" s="100"/>
      <c r="K97" s="238"/>
      <c r="L97" s="238"/>
      <c r="M97" s="238"/>
      <c r="N97" s="238"/>
      <c r="O97" s="79"/>
      <c r="P97" s="292"/>
    </row>
    <row r="98" spans="1:16" ht="26.25" thickBot="1" x14ac:dyDescent="0.25">
      <c r="A98" s="300"/>
      <c r="B98" s="300"/>
      <c r="C98" s="303"/>
      <c r="D98" s="93" t="s">
        <v>202</v>
      </c>
      <c r="E98" s="35" t="s">
        <v>203</v>
      </c>
      <c r="F98" s="182">
        <v>0</v>
      </c>
      <c r="G98" s="182">
        <v>0</v>
      </c>
      <c r="H98" s="182">
        <v>0</v>
      </c>
      <c r="I98" s="95" t="s">
        <v>230</v>
      </c>
      <c r="J98" s="96" t="s">
        <v>180</v>
      </c>
      <c r="K98" s="131">
        <v>0</v>
      </c>
      <c r="L98" s="131">
        <v>1</v>
      </c>
      <c r="M98" s="131">
        <v>1</v>
      </c>
      <c r="N98" s="131">
        <v>1</v>
      </c>
      <c r="O98" s="98" t="s">
        <v>30</v>
      </c>
      <c r="P98" s="183" t="s">
        <v>297</v>
      </c>
    </row>
    <row r="99" spans="1:16" ht="13.5" thickBot="1" x14ac:dyDescent="0.25">
      <c r="A99" s="13" t="s">
        <v>109</v>
      </c>
      <c r="B99" s="12"/>
      <c r="C99" s="14"/>
      <c r="D99" s="184"/>
      <c r="E99" s="45" t="s">
        <v>24</v>
      </c>
      <c r="F99" s="144">
        <f>SUM(F2:F98)</f>
        <v>134256936</v>
      </c>
      <c r="G99" s="144">
        <f>SUM(G2:G98)</f>
        <v>70468667</v>
      </c>
      <c r="H99" s="144">
        <f>SUM(H2:H98)</f>
        <v>75759769</v>
      </c>
      <c r="I99" s="216"/>
      <c r="J99" s="185"/>
      <c r="K99" s="185"/>
      <c r="L99" s="185"/>
      <c r="M99" s="185"/>
      <c r="N99" s="185"/>
      <c r="O99" s="185"/>
      <c r="P99" s="186"/>
    </row>
  </sheetData>
  <mergeCells count="32">
    <mergeCell ref="A95:A98"/>
    <mergeCell ref="B95:B98"/>
    <mergeCell ref="C95:C98"/>
    <mergeCell ref="A67:A94"/>
    <mergeCell ref="B56:B61"/>
    <mergeCell ref="C56:C61"/>
    <mergeCell ref="B62:B65"/>
    <mergeCell ref="C62:C65"/>
    <mergeCell ref="A56:A65"/>
    <mergeCell ref="C67:C83"/>
    <mergeCell ref="B67:B94"/>
    <mergeCell ref="C84:C90"/>
    <mergeCell ref="C91:C94"/>
    <mergeCell ref="O66:P66"/>
    <mergeCell ref="A28:A31"/>
    <mergeCell ref="B28:B31"/>
    <mergeCell ref="C28:C31"/>
    <mergeCell ref="O32:P32"/>
    <mergeCell ref="A33:A55"/>
    <mergeCell ref="B33:B39"/>
    <mergeCell ref="C33:C39"/>
    <mergeCell ref="B40:B55"/>
    <mergeCell ref="C40:C52"/>
    <mergeCell ref="C53:C55"/>
    <mergeCell ref="O3:P3"/>
    <mergeCell ref="A4:A27"/>
    <mergeCell ref="B4:B10"/>
    <mergeCell ref="C4:C6"/>
    <mergeCell ref="C7:C10"/>
    <mergeCell ref="B11:B27"/>
    <mergeCell ref="C17:C27"/>
    <mergeCell ref="C11:C1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Radni dio</vt:lpstr>
      <vt:lpstr>Plan razv.programa</vt:lpstr>
      <vt:lpstr>Sheet2</vt:lpstr>
      <vt:lpstr>'Plan razv.programa'!Print_Area</vt:lpstr>
      <vt:lpstr>'Radni dio'!Print_Area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2019-04-05T06:03:54Z</cp:lastPrinted>
  <dcterms:created xsi:type="dcterms:W3CDTF">2013-10-11T18:13:55Z</dcterms:created>
  <dcterms:modified xsi:type="dcterms:W3CDTF">2019-04-08T08:10:10Z</dcterms:modified>
</cp:coreProperties>
</file>