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resecan\Desktop\"/>
    </mc:Choice>
  </mc:AlternateContent>
  <xr:revisionPtr revIDLastSave="0" documentId="8_{9E02C391-BF91-45B8-AEE4-42AB5E9FE05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adni dio" sheetId="7" r:id="rId1"/>
    <sheet name="Plan razv.programa" sheetId="8" r:id="rId2"/>
    <sheet name="Sheet2" sheetId="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1">'Plan razv.programa'!$A$1:$P$106</definedName>
    <definedName name="_xlnm.Print_Area" localSheetId="0">'Radni dio'!#REF!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6" i="8" l="1"/>
  <c r="F106" i="8"/>
  <c r="G41" i="8"/>
  <c r="G106" i="8" s="1"/>
</calcChain>
</file>

<file path=xl/sharedStrings.xml><?xml version="1.0" encoding="utf-8"?>
<sst xmlns="http://schemas.openxmlformats.org/spreadsheetml/2006/main" count="647" uniqueCount="347">
  <si>
    <t>Naziv cilja</t>
  </si>
  <si>
    <t>Naziv mjere</t>
  </si>
  <si>
    <t>D</t>
  </si>
  <si>
    <t>Pokazatelj rezultata</t>
  </si>
  <si>
    <t>Odgovornost za provedbu mjere (organizacijska klasifikacija)</t>
  </si>
  <si>
    <t>Naziv programa/aktivnosti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</si>
  <si>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</si>
  <si>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</si>
  <si>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</si>
  <si>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</si>
  <si>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</si>
  <si>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</si>
  <si>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C2-P2-M1: Razvoj i učinkovito korištenje prometne infrastrukture i usluga</t>
  </si>
  <si>
    <t>C2-P2-M4: Razvoj male komunalne infrastrukture</t>
  </si>
  <si>
    <t>C2-P2 Razvoj komunalne infrastrukture i usluga</t>
  </si>
  <si>
    <t>C2-P3 Razvoj društvene i socijalne infrastrukture i usluga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</si>
  <si>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</si>
  <si>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</si>
  <si>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</si>
  <si>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</si>
  <si>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</si>
  <si>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</si>
  <si>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</si>
  <si>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K300028</t>
  </si>
  <si>
    <t>K300001</t>
  </si>
  <si>
    <t>0601</t>
  </si>
  <si>
    <t>K800005</t>
  </si>
  <si>
    <t>Broj posjetitelja</t>
  </si>
  <si>
    <t>Katastar komunalne infrastrukture- vrste infrastrukture</t>
  </si>
  <si>
    <t>Broj dj.igrališta / opremljenih sportskih terena</t>
  </si>
  <si>
    <t>GRADNJA OBJEKATA</t>
  </si>
  <si>
    <t>A300016</t>
  </si>
  <si>
    <t>ODRŽAVANJE KOMUNALNE INFRASTRUKTURE</t>
  </si>
  <si>
    <t>UPRAVLJANJE IMOVINOM</t>
  </si>
  <si>
    <t xml:space="preserve">Izrada projektne dokumentacije 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</si>
  <si>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</si>
  <si>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</si>
  <si>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</si>
  <si>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</si>
  <si>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</si>
  <si>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ZAŠTITA OKOLIŠA</t>
  </si>
  <si>
    <t>C2-P1: Unapređenje zaštite okoliša i energetske učinkovitosti</t>
  </si>
  <si>
    <t>2.1.2.3.</t>
  </si>
  <si>
    <t>C3-P1-M2: Izrada i provedba plana upravljanja povijesnom cjelinom Zvijezda</t>
  </si>
  <si>
    <t>Šifra</t>
  </si>
  <si>
    <t>2.2.1.1.</t>
  </si>
  <si>
    <t>2.2.1.2.</t>
  </si>
  <si>
    <t>2.2.1.3.</t>
  </si>
  <si>
    <t>2.2.1.4.</t>
  </si>
  <si>
    <t>2.2.1.5.</t>
  </si>
  <si>
    <t>2.2.4.1.</t>
  </si>
  <si>
    <t>2.2.4.2.</t>
  </si>
  <si>
    <t>2.3.1.2.</t>
  </si>
  <si>
    <t>2.3.1.3.</t>
  </si>
  <si>
    <t>2.3.1.5.</t>
  </si>
  <si>
    <t>2.3.1.7.</t>
  </si>
  <si>
    <t>2.3.1.11.</t>
  </si>
  <si>
    <t>2.3.2.1.</t>
  </si>
  <si>
    <t>2.3.3.1.</t>
  </si>
  <si>
    <t>3.1.2.1.</t>
  </si>
  <si>
    <t>ZAŠTITA I OČUVANJE KULTURNIH DOBARA</t>
  </si>
  <si>
    <t>T800002</t>
  </si>
  <si>
    <t>JAVNA VATROGASNA POSTROJBA - OSNOVNA DJELATNOST</t>
  </si>
  <si>
    <t>K700002</t>
  </si>
  <si>
    <t>Izrađeni prostorni planovi</t>
  </si>
  <si>
    <t>1.1.2.2.</t>
  </si>
  <si>
    <t>1</t>
  </si>
  <si>
    <t>K600006</t>
  </si>
  <si>
    <t>Muzej domovinskog rata Turanj</t>
  </si>
  <si>
    <t>K400013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</si>
  <si>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</si>
  <si>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</si>
  <si>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</si>
  <si>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</si>
  <si>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</si>
  <si>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</si>
  <si>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</si>
  <si>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6019</t>
  </si>
  <si>
    <t>Program 3004</t>
  </si>
  <si>
    <t>Program 4001</t>
  </si>
  <si>
    <t xml:space="preserve">Program 3000 </t>
  </si>
  <si>
    <t>Program 6000</t>
  </si>
  <si>
    <t xml:space="preserve">C2-P3-M2: Unapređenje kapaciteta i kvalitete sportsko rekreacijskih sadržaja </t>
  </si>
  <si>
    <t>Broj gotovih projekata</t>
  </si>
  <si>
    <t>C2-P2-M3: Razvoj odvodnje i pročišćavanja otpadnih voda</t>
  </si>
  <si>
    <t>2.2.3.1.</t>
  </si>
  <si>
    <t>Rekonstrukcija Dječjeg vrtića Grabrik</t>
  </si>
  <si>
    <t>Dodatna ulaganja na stanovima u vlasništvu Grada</t>
  </si>
  <si>
    <t>Održavanje objekta Stari grad Dubovac</t>
  </si>
  <si>
    <t>JAVNE POTREBE U KULTURI</t>
  </si>
  <si>
    <t xml:space="preserve">Program 6006 </t>
  </si>
  <si>
    <t>K600002</t>
  </si>
  <si>
    <t>C</t>
  </si>
  <si>
    <t>30/1</t>
  </si>
  <si>
    <t xml:space="preserve"> SVEUKUPNO</t>
  </si>
  <si>
    <t>Program 8006</t>
  </si>
  <si>
    <t>AQUATIKA SLATKOVODNI AKVARIJ KARLOVAC</t>
  </si>
  <si>
    <t>K300059</t>
  </si>
  <si>
    <t>Kino Edison</t>
  </si>
  <si>
    <t>Program 8002</t>
  </si>
  <si>
    <t>PREDŠKOLSKI ODGOJ - VLASTITA DJELATNOST</t>
  </si>
  <si>
    <t>K300033</t>
  </si>
  <si>
    <t>K600001 K800005</t>
  </si>
  <si>
    <t>Ciljana vrijednost
2019.</t>
  </si>
  <si>
    <t>Održavanje dječjih igrališta i sportskih terena</t>
  </si>
  <si>
    <t xml:space="preserve">Sanacija klizišta </t>
  </si>
  <si>
    <t>32/1</t>
  </si>
  <si>
    <t>Postrojenja i oprema</t>
  </si>
  <si>
    <t>Program 8001</t>
  </si>
  <si>
    <t>0%</t>
  </si>
  <si>
    <t>100%</t>
  </si>
  <si>
    <t>Postotak izvršenja</t>
  </si>
  <si>
    <t>USTANOVE U KULTURI - VLASTITA DJELATNOST</t>
  </si>
  <si>
    <t>50%</t>
  </si>
  <si>
    <t>75%</t>
  </si>
  <si>
    <t>Program 5000</t>
  </si>
  <si>
    <t>RAZVOJ MALOG I SREDNJEG PODUZETNIŠTVA</t>
  </si>
  <si>
    <t>K500005</t>
  </si>
  <si>
    <t>Poduzetnička zona Mekušje</t>
  </si>
  <si>
    <t>Dužina cesta u km</t>
  </si>
  <si>
    <t>8</t>
  </si>
  <si>
    <t>1.1.3.2.</t>
  </si>
  <si>
    <t>2.3.1.8.</t>
  </si>
  <si>
    <t>2.1.2.2.</t>
  </si>
  <si>
    <t>2.1.2.4.</t>
  </si>
  <si>
    <t>K300061</t>
  </si>
  <si>
    <t>Kupnja nekretnina - zemnljište</t>
  </si>
  <si>
    <t>Površina zemljišnih čestica  u vlasništvu grada</t>
  </si>
  <si>
    <t>2.3.2.2.</t>
  </si>
  <si>
    <t>Projekcija
2020.</t>
  </si>
  <si>
    <t>Ciljana vrijednost
2020.</t>
  </si>
  <si>
    <t>Postotak komunalne uređenosti i opremljenosti poslovne zone</t>
  </si>
  <si>
    <t>Reciklažno dvorište Mala Švarča</t>
  </si>
  <si>
    <t>Sortirnica</t>
  </si>
  <si>
    <t xml:space="preserve">Sanacija odlagališta Ilovac </t>
  </si>
  <si>
    <t>K400015</t>
  </si>
  <si>
    <t>K400016</t>
  </si>
  <si>
    <t>Postotak izgrađenosti sortirnice</t>
  </si>
  <si>
    <t>Postotak izgrađenosti reciklažnog dvorišta</t>
  </si>
  <si>
    <t>Izrada prostorno planske dokumentacije i urbanističkih planova</t>
  </si>
  <si>
    <t>Izrađena projektna dokumentacija/Broj saniranih klizišta</t>
  </si>
  <si>
    <t>51.000 m2</t>
  </si>
  <si>
    <t>57.000 m2</t>
  </si>
  <si>
    <t>Kupnja nekretnina - poslovnih građevinskih objekata</t>
  </si>
  <si>
    <t>Broj poslovnih objekata u vlasništvu Grada</t>
  </si>
  <si>
    <t>Kupnja nekretnina - stambenih objekata</t>
  </si>
  <si>
    <t>Broj stambenih objekata u vlasništvu Grada</t>
  </si>
  <si>
    <t>WEB aplikacija-programsko rješenje katastra vodova</t>
  </si>
  <si>
    <t>Održavanje poslovnih prostora i objekata u vlasništvu grada</t>
  </si>
  <si>
    <t>A300007</t>
  </si>
  <si>
    <t>Održavanje nerazvrstanih cesta</t>
  </si>
  <si>
    <t>Oprema, uređaji i ostala ulaganja u imovinu JPV</t>
  </si>
  <si>
    <t>Povećanje efikasnosti vatrogasnih intervencija</t>
  </si>
  <si>
    <t>K800004</t>
  </si>
  <si>
    <t>Uređenje infrastrukture</t>
  </si>
  <si>
    <t>Kategorija energetske učinkovitosti objekata</t>
  </si>
  <si>
    <t>Adaptacija i dodatna ulaganja u osnovne škole-OŠ Braće Seljan</t>
  </si>
  <si>
    <t>Adaptacija i dodatna ulaganja u osnovne škole-OŠ Turanj- Tušilović stolarija</t>
  </si>
  <si>
    <t>Adaptacija i dodatna ulaganja u osnovne škole-OŠ Grabrik</t>
  </si>
  <si>
    <t xml:space="preserve">PROSTORNO UREĐENJE </t>
  </si>
  <si>
    <t>Dužina odvodnje u kilometrima</t>
  </si>
  <si>
    <t>Postotak izrađenosti projektne dokumentacije</t>
  </si>
  <si>
    <t>Postotak izgrađenosti objekta</t>
  </si>
  <si>
    <t>Obnova i očuvanje kulturne baštine</t>
  </si>
  <si>
    <t>Postotak dovršenosti sanacije</t>
  </si>
  <si>
    <t>33/1</t>
  </si>
  <si>
    <t>4/0/7</t>
  </si>
  <si>
    <t>7/5/14</t>
  </si>
  <si>
    <t>10/7/17</t>
  </si>
  <si>
    <t>13/10/17</t>
  </si>
  <si>
    <t>Nadstrešnice/ objekti /rasvjeta</t>
  </si>
  <si>
    <t>Stavljanje u funkcinalno stanje/stolarija</t>
  </si>
  <si>
    <t>6/5</t>
  </si>
  <si>
    <t>9/15</t>
  </si>
  <si>
    <t>13/25</t>
  </si>
  <si>
    <t>13/28</t>
  </si>
  <si>
    <t>3</t>
  </si>
  <si>
    <t>7</t>
  </si>
  <si>
    <t>K300067</t>
  </si>
  <si>
    <t>Obnova atletske staze</t>
  </si>
  <si>
    <t>K300017</t>
  </si>
  <si>
    <t>Izgradnja SRC Mostanje</t>
  </si>
  <si>
    <t>Obnova Zvijezde</t>
  </si>
  <si>
    <t>K300066</t>
  </si>
  <si>
    <t>Obnova objekta Oružane</t>
  </si>
  <si>
    <t>100%/4</t>
  </si>
  <si>
    <t>Postotak rekonstrukcije</t>
  </si>
  <si>
    <t>Postotak obnove</t>
  </si>
  <si>
    <t>K300021</t>
  </si>
  <si>
    <t>1,53</t>
  </si>
  <si>
    <t>3,93</t>
  </si>
  <si>
    <t>4,43</t>
  </si>
  <si>
    <t>4,93</t>
  </si>
  <si>
    <t>Dodatna ulaganja na objektu i opremanje Zorin doma</t>
  </si>
  <si>
    <t>OSNOVNO ŠKOLSTVO - ZAKONSKI STANDARD</t>
  </si>
  <si>
    <t>1.2.4.1.</t>
  </si>
  <si>
    <t>1.2.4.2.</t>
  </si>
  <si>
    <t>1.2.5.2.</t>
  </si>
  <si>
    <t>1.2.5.3.</t>
  </si>
  <si>
    <t>1.2.5.4.</t>
  </si>
  <si>
    <t>1.2.5.5.</t>
  </si>
  <si>
    <t>K300032</t>
  </si>
  <si>
    <t>2.2.3.2.</t>
  </si>
  <si>
    <t>2.3.1.1.</t>
  </si>
  <si>
    <t>2.3.1.4.</t>
  </si>
  <si>
    <t>2.3.1.9.</t>
  </si>
  <si>
    <t>2.3.3.2.</t>
  </si>
  <si>
    <t>3.1.2.2.</t>
  </si>
  <si>
    <t>129</t>
  </si>
  <si>
    <t>2.2.1.8.</t>
  </si>
  <si>
    <t>C1-P2 Razvoj konkurentnog poduzetništva, poljoprivrede i turizma</t>
  </si>
  <si>
    <t>C2-P1-M1:Valorizacija i korištenje prirodnih resursa temeljnih na načelima održivog razvoja</t>
  </si>
  <si>
    <t>C2-P1-M2: Razvoj i uspostava sustava gospodarenja otpadom</t>
  </si>
  <si>
    <t>2.1.1.1.</t>
  </si>
  <si>
    <t>Broj obnovljenih poslovnih prostora</t>
  </si>
  <si>
    <t>2.2.1.9.</t>
  </si>
  <si>
    <t>Izgradnja pristupne prometnice CGO Babina Gora</t>
  </si>
  <si>
    <t>Postotak izgrađenosti prometnice</t>
  </si>
  <si>
    <t>K300062</t>
  </si>
  <si>
    <t>Program   8000</t>
  </si>
  <si>
    <t xml:space="preserve">K600009 </t>
  </si>
  <si>
    <t>Depoi Muzej Domovinskog rata Turanj</t>
  </si>
  <si>
    <t xml:space="preserve">Postotak dovršenosti </t>
  </si>
  <si>
    <t xml:space="preserve">K800003 </t>
  </si>
  <si>
    <t>Dječji vrtić Karlovac -Rekonstrukcija Dječjeg vrtića Banija</t>
  </si>
  <si>
    <t xml:space="preserve">K300068  </t>
  </si>
  <si>
    <t>1.2.4.3.</t>
  </si>
  <si>
    <t>2.3.1.14.</t>
  </si>
  <si>
    <t>2.3.2.6.</t>
  </si>
  <si>
    <t>OSNOVNO ŠKOLSTVO VLASTITA DJELATNOST</t>
  </si>
  <si>
    <t>Plan
2019.</t>
  </si>
  <si>
    <t>Projekcija
2021.</t>
  </si>
  <si>
    <t>Početna vrijednost
2018.</t>
  </si>
  <si>
    <t>Ciljana vrijednost
2021.</t>
  </si>
  <si>
    <t>Postotak prilagodbe državnom pedagoškom standardu</t>
  </si>
  <si>
    <t>0%/0</t>
  </si>
  <si>
    <t>100%/0</t>
  </si>
  <si>
    <t>Rekonstrukcija objekta</t>
  </si>
  <si>
    <t>Izgradnja prometnice Pere Filipca</t>
  </si>
  <si>
    <t>K300071</t>
  </si>
  <si>
    <t>Uređenje parkirališta i prometnice kralja P.Krešimira IV</t>
  </si>
  <si>
    <t>K300072</t>
  </si>
  <si>
    <t>T700008</t>
  </si>
  <si>
    <t>63.000 m2</t>
  </si>
  <si>
    <t>Rekonstrukcija Dječejeg vrtića Banija</t>
  </si>
  <si>
    <t>K300068</t>
  </si>
  <si>
    <t>A300024</t>
  </si>
  <si>
    <t>Pojačano održavanje nerazvrstanih cesta-mostovi</t>
  </si>
  <si>
    <t>K300011</t>
  </si>
  <si>
    <t xml:space="preserve">Uređenje i izgradnja prometnica </t>
  </si>
  <si>
    <t>2.1.2.5.</t>
  </si>
  <si>
    <t>2.1.2.6.</t>
  </si>
  <si>
    <t>Program  4002</t>
  </si>
  <si>
    <t>K400011</t>
  </si>
  <si>
    <t>Energetska obnova zgrade Veleučilišta Meštrovićeva</t>
  </si>
  <si>
    <t>K400012</t>
  </si>
  <si>
    <t>Energetska obnova zgrade gradske uprave</t>
  </si>
  <si>
    <t>Rekonstrukcija gradske knjižnice</t>
  </si>
  <si>
    <t>1.2.4.4.</t>
  </si>
  <si>
    <t>K300080</t>
  </si>
  <si>
    <t>"Susret s rijekom" - šetnica</t>
  </si>
  <si>
    <t>K300016</t>
  </si>
  <si>
    <t>K300076</t>
  </si>
  <si>
    <t>Izgradnja mrtvačnice Tušilović</t>
  </si>
  <si>
    <t>Postotak izgrađenosti</t>
  </si>
  <si>
    <t>Izgradnja grobnog polja na groblju Jamadol</t>
  </si>
  <si>
    <t>K600011 K800010</t>
  </si>
  <si>
    <t>Adaptacija i dodatna ulaganja u osnovne škole-OŠ Dubovac</t>
  </si>
  <si>
    <t>Adaptacija i dodatna ulaganja u osnovne škole-OŠ Švarča</t>
  </si>
  <si>
    <t>Adaptacija i dodatna ulaganja u osnovne škole-OŠ D.Jarnević</t>
  </si>
  <si>
    <t>0801</t>
  </si>
  <si>
    <t>ENERGETSKA UČINKOVITOST</t>
  </si>
  <si>
    <t xml:space="preserve">Odvodnja grada </t>
  </si>
  <si>
    <t>Karlovac II</t>
  </si>
  <si>
    <t>Održavanje mosta Hrnetić - Velika Jelsa</t>
  </si>
  <si>
    <t>K800017</t>
  </si>
  <si>
    <t>Energetska obnova OŠ Turanj</t>
  </si>
  <si>
    <t>K300075</t>
  </si>
  <si>
    <t>Izgradnja Dječjeg vrtića Mahično</t>
  </si>
  <si>
    <t>K300060</t>
  </si>
  <si>
    <t>Prijevozna sredstva - OŠ Mahično</t>
  </si>
  <si>
    <t>2.3.1.10.</t>
  </si>
  <si>
    <t>Opremanje dječjeg vrtića</t>
  </si>
  <si>
    <t>Program 6004</t>
  </si>
  <si>
    <t>PREDŠKOLSKI ODGOJ I OBRAZOVANJE</t>
  </si>
  <si>
    <t>K600003</t>
  </si>
  <si>
    <t>Sportska dvorana OŠ Mahično</t>
  </si>
  <si>
    <t>2.2..4.3.</t>
  </si>
  <si>
    <t>2.3.1.12.</t>
  </si>
  <si>
    <t>2.3.1.6.</t>
  </si>
  <si>
    <t>K600013</t>
  </si>
  <si>
    <t>Spomenik braći Seljan</t>
  </si>
  <si>
    <t>2.2.4.4.</t>
  </si>
  <si>
    <t>2.2.1.6.</t>
  </si>
  <si>
    <t>2.2.1.7.</t>
  </si>
  <si>
    <t>1.2.5.1.</t>
  </si>
  <si>
    <t>1.2.5.6.</t>
  </si>
  <si>
    <t>2.1.1.2.</t>
  </si>
  <si>
    <t>2.3.1.13.</t>
  </si>
  <si>
    <t>Dječji vrtić Karlovac - Nabava opreme</t>
  </si>
  <si>
    <t>2.3.2.7.</t>
  </si>
  <si>
    <t>2..3.2.8.</t>
  </si>
  <si>
    <t>K300081</t>
  </si>
  <si>
    <t>Izgradnja prometnice Ivana Grahe</t>
  </si>
  <si>
    <t>K300082</t>
  </si>
  <si>
    <t>K300083</t>
  </si>
  <si>
    <t>izgradnja javne rasvjete u zoni Mala Švarča</t>
  </si>
  <si>
    <t>izgradnja javne rasvjete u ulici Izidora Kršnjavoga</t>
  </si>
  <si>
    <t xml:space="preserve">Postotak izgrađenosti </t>
  </si>
  <si>
    <t xml:space="preserve"> PLAN RAZVOJNIH PROGRAMA GRADA KARLOVCA ZA RAZDOBLJE OD 2019. DO 2021. GODINE  - REBALANS III</t>
  </si>
  <si>
    <t>Program 3007</t>
  </si>
  <si>
    <t>UPRAVLJANJE OBJEKTIMA U VLASNIŠTVU GRADA</t>
  </si>
  <si>
    <t>A300003</t>
  </si>
  <si>
    <t>T300025</t>
  </si>
  <si>
    <t>Adaptacija i dodatna ulaganja u osnovne škole-Centar za odgoj i obraz.</t>
  </si>
  <si>
    <t>Adaptacija i dodatna ulaganja u osnovne škole-OŠ Mahično</t>
  </si>
  <si>
    <t>Dodatna ulaganja u objektima  škola-OŠ Braća Seljan</t>
  </si>
  <si>
    <t>Dodatna ulaganja u objektima  škola-OŠ Dubovac</t>
  </si>
  <si>
    <t>Dodatna ulaganja na objektima u vlasništvu Grada</t>
  </si>
  <si>
    <t>K300090</t>
  </si>
  <si>
    <t>Susret s Koranom</t>
  </si>
  <si>
    <t>004</t>
  </si>
  <si>
    <t>00401</t>
  </si>
  <si>
    <t>005</t>
  </si>
  <si>
    <t>00501</t>
  </si>
  <si>
    <t>007</t>
  </si>
  <si>
    <t>00702</t>
  </si>
  <si>
    <t>008</t>
  </si>
  <si>
    <t>00801 00803</t>
  </si>
  <si>
    <t>Program 6019 8001</t>
  </si>
  <si>
    <t>KAPITALNA ULAGANJA U OBJEKTE KULTURE      USTANOVE U KULTURI-VLASTITA DJELATNOST</t>
  </si>
  <si>
    <t>00801</t>
  </si>
  <si>
    <t xml:space="preserve"> 00803</t>
  </si>
  <si>
    <t>00803</t>
  </si>
  <si>
    <t>K600010</t>
  </si>
  <si>
    <t>001</t>
  </si>
  <si>
    <t>00103</t>
  </si>
  <si>
    <t>00802</t>
  </si>
  <si>
    <t>0804</t>
  </si>
  <si>
    <t>006</t>
  </si>
  <si>
    <t>00601</t>
  </si>
  <si>
    <t>projektna dokumentacija  i rekonstrukcija objekta</t>
  </si>
  <si>
    <t>Izrađenost projektne dokumentacije</t>
  </si>
  <si>
    <t>6.000  m2</t>
  </si>
  <si>
    <t>5'%</t>
  </si>
  <si>
    <t>C2-P3-M1: Razvoj društvene i socijalne infrastrukture i usluga</t>
  </si>
  <si>
    <t>C2-P3*-M1: Razvoj društvene i socijalne infrastrukture i 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</si>
</sst>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#,##0_ ;\-#,##0\ "/>
    <numFmt numFmtId="166" formatCode="#,##0.00_ ;\-#,##0.00\ "/>
  </numFmts>
  <fonts count="4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5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3" applyNumberFormat="0" applyAlignment="0" applyProtection="0"/>
    <xf numFmtId="0" fontId="4" fillId="2" borderId="8">
      <alignment horizontal="center" vertical="top" wrapText="1"/>
    </xf>
    <xf numFmtId="0" fontId="16" fillId="0" borderId="9" applyNumberFormat="0" applyFill="0" applyAlignment="0" applyProtection="0"/>
    <xf numFmtId="0" fontId="17" fillId="23" borderId="0" applyNumberFormat="0" applyBorder="0" applyAlignment="0" applyProtection="0"/>
    <xf numFmtId="0" fontId="3" fillId="24" borderId="10" applyNumberFormat="0" applyFont="0" applyAlignment="0" applyProtection="0"/>
    <xf numFmtId="0" fontId="18" fillId="21" borderId="11" applyNumberFormat="0" applyAlignment="0" applyProtection="0"/>
    <xf numFmtId="4" fontId="19" fillId="23" borderId="12" applyNumberFormat="0" applyProtection="0">
      <alignment vertical="center"/>
    </xf>
    <xf numFmtId="4" fontId="20" fillId="25" borderId="12" applyNumberFormat="0" applyProtection="0">
      <alignment vertical="center"/>
    </xf>
    <xf numFmtId="4" fontId="19" fillId="25" borderId="12" applyNumberFormat="0" applyProtection="0">
      <alignment horizontal="left" vertical="center" indent="1"/>
    </xf>
    <xf numFmtId="0" fontId="19" fillId="25" borderId="12" applyNumberFormat="0" applyProtection="0">
      <alignment horizontal="left" vertical="top" indent="1"/>
    </xf>
    <xf numFmtId="4" fontId="19" fillId="26" borderId="0" applyNumberFormat="0" applyProtection="0">
      <alignment horizontal="left" vertical="center" indent="1"/>
    </xf>
    <xf numFmtId="4" fontId="21" fillId="4" borderId="12" applyNumberFormat="0" applyProtection="0">
      <alignment horizontal="right" vertical="center"/>
    </xf>
    <xf numFmtId="4" fontId="21" fillId="10" borderId="12" applyNumberFormat="0" applyProtection="0">
      <alignment horizontal="right" vertical="center"/>
    </xf>
    <xf numFmtId="4" fontId="21" fillId="18" borderId="12" applyNumberFormat="0" applyProtection="0">
      <alignment horizontal="right" vertical="center"/>
    </xf>
    <xf numFmtId="4" fontId="21" fillId="12" borderId="12" applyNumberFormat="0" applyProtection="0">
      <alignment horizontal="right" vertical="center"/>
    </xf>
    <xf numFmtId="4" fontId="21" fillId="16" borderId="12" applyNumberFormat="0" applyProtection="0">
      <alignment horizontal="right" vertical="center"/>
    </xf>
    <xf numFmtId="4" fontId="21" fillId="20" borderId="12" applyNumberFormat="0" applyProtection="0">
      <alignment horizontal="right" vertical="center"/>
    </xf>
    <xf numFmtId="4" fontId="21" fillId="19" borderId="12" applyNumberFormat="0" applyProtection="0">
      <alignment horizontal="right" vertical="center"/>
    </xf>
    <xf numFmtId="4" fontId="21" fillId="27" borderId="12" applyNumberFormat="0" applyProtection="0">
      <alignment horizontal="right" vertical="center"/>
    </xf>
    <xf numFmtId="4" fontId="21" fillId="11" borderId="12" applyNumberFormat="0" applyProtection="0">
      <alignment horizontal="right" vertical="center"/>
    </xf>
    <xf numFmtId="4" fontId="19" fillId="28" borderId="13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19" fillId="31" borderId="12" applyNumberFormat="0" applyProtection="0">
      <alignment horizontal="center" vertical="top"/>
    </xf>
    <xf numFmtId="4" fontId="23" fillId="29" borderId="0" applyNumberFormat="0" applyProtection="0">
      <alignment horizontal="left" vertical="center" indent="1"/>
    </xf>
    <xf numFmtId="4" fontId="23" fillId="26" borderId="0" applyNumberFormat="0" applyProtection="0">
      <alignment horizontal="left" vertical="center" indent="1"/>
    </xf>
    <xf numFmtId="0" fontId="4" fillId="30" borderId="12" applyNumberFormat="0" applyProtection="0">
      <alignment horizontal="left" vertical="center" indent="1"/>
    </xf>
    <xf numFmtId="0" fontId="3" fillId="32" borderId="11" applyNumberFormat="0" applyProtection="0">
      <alignment horizontal="left" vertical="center" indent="1"/>
    </xf>
    <xf numFmtId="0" fontId="3" fillId="32" borderId="11" applyNumberFormat="0" applyProtection="0">
      <alignment horizontal="left" vertical="center" wrapText="1" indent="1"/>
    </xf>
    <xf numFmtId="0" fontId="24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wrapText="1" indent="1"/>
    </xf>
    <xf numFmtId="0" fontId="3" fillId="26" borderId="12" applyNumberFormat="0" applyProtection="0">
      <alignment horizontal="left" vertical="top" indent="1"/>
    </xf>
    <xf numFmtId="0" fontId="3" fillId="34" borderId="12" applyNumberFormat="0" applyProtection="0">
      <alignment horizontal="left" vertical="center" indent="1"/>
    </xf>
    <xf numFmtId="0" fontId="3" fillId="2" borderId="11" applyNumberFormat="0" applyProtection="0">
      <alignment horizontal="left" vertical="center" indent="1"/>
    </xf>
    <xf numFmtId="0" fontId="3" fillId="2" borderId="11" applyNumberFormat="0" applyProtection="0">
      <alignment horizontal="left" vertical="center" wrapText="1" indent="1"/>
    </xf>
    <xf numFmtId="0" fontId="3" fillId="34" borderId="12" applyNumberFormat="0" applyProtection="0">
      <alignment horizontal="left" vertical="top" indent="1"/>
    </xf>
    <xf numFmtId="0" fontId="3" fillId="35" borderId="12" applyNumberFormat="0" applyProtection="0">
      <alignment horizontal="left" vertical="center" indent="1"/>
    </xf>
    <xf numFmtId="0" fontId="3" fillId="35" borderId="12" applyNumberFormat="0" applyProtection="0">
      <alignment horizontal="left" vertical="top" indent="1"/>
    </xf>
    <xf numFmtId="0" fontId="3" fillId="0" borderId="0"/>
    <xf numFmtId="4" fontId="21" fillId="36" borderId="12" applyNumberFormat="0" applyProtection="0">
      <alignment vertical="center"/>
    </xf>
    <xf numFmtId="4" fontId="25" fillId="36" borderId="12" applyNumberFormat="0" applyProtection="0">
      <alignment vertical="center"/>
    </xf>
    <xf numFmtId="4" fontId="21" fillId="36" borderId="12" applyNumberFormat="0" applyProtection="0">
      <alignment horizontal="left" vertical="center" indent="1"/>
    </xf>
    <xf numFmtId="0" fontId="21" fillId="36" borderId="12" applyNumberFormat="0" applyProtection="0">
      <alignment horizontal="left" vertical="top" indent="1"/>
    </xf>
    <xf numFmtId="4" fontId="26" fillId="29" borderId="12" applyNumberFormat="0" applyProtection="0">
      <alignment horizontal="right" vertical="center"/>
    </xf>
    <xf numFmtId="4" fontId="25" fillId="29" borderId="12" applyNumberFormat="0" applyProtection="0">
      <alignment horizontal="right" vertical="center"/>
    </xf>
    <xf numFmtId="4" fontId="21" fillId="31" borderId="12" applyNumberFormat="0" applyProtection="0">
      <alignment horizontal="left" vertical="center" indent="1"/>
    </xf>
    <xf numFmtId="0" fontId="19" fillId="26" borderId="12" applyNumberFormat="0" applyProtection="0">
      <alignment horizontal="center" vertical="top" wrapText="1"/>
    </xf>
    <xf numFmtId="4" fontId="27" fillId="37" borderId="0" applyNumberFormat="0" applyProtection="0">
      <alignment horizontal="left" vertical="center" indent="1"/>
    </xf>
    <xf numFmtId="4" fontId="28" fillId="29" borderId="12" applyNumberFormat="0" applyProtection="0">
      <alignment horizontal="right" vertical="center"/>
    </xf>
    <xf numFmtId="0" fontId="29" fillId="38" borderId="0"/>
    <xf numFmtId="49" fontId="30" fillId="38" borderId="0"/>
    <xf numFmtId="49" fontId="31" fillId="38" borderId="14"/>
    <xf numFmtId="49" fontId="32" fillId="38" borderId="0"/>
    <xf numFmtId="0" fontId="29" fillId="39" borderId="14">
      <protection locked="0"/>
    </xf>
    <xf numFmtId="0" fontId="29" fillId="38" borderId="0"/>
    <xf numFmtId="0" fontId="33" fillId="40" borderId="0"/>
    <xf numFmtId="0" fontId="33" fillId="41" borderId="0"/>
    <xf numFmtId="0" fontId="33" fillId="42" borderId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49" fontId="33" fillId="38" borderId="0">
      <alignment horizontal="right" vertical="center"/>
    </xf>
    <xf numFmtId="49" fontId="33" fillId="38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Font="1" applyAlignment="1">
      <alignment horizontal="center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3" fontId="4" fillId="2" borderId="26" xfId="0" applyNumberFormat="1" applyFont="1" applyFill="1" applyBorder="1" applyAlignment="1">
      <alignment horizontal="left" vertical="center" wrapText="1"/>
    </xf>
    <xf numFmtId="0" fontId="38" fillId="0" borderId="0" xfId="0" applyFont="1" applyAlignment="1"/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0" fillId="0" borderId="48" xfId="0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9" xfId="0" applyNumberFormat="1" applyFont="1" applyFill="1" applyBorder="1" applyAlignment="1">
      <alignment vertical="center" wrapText="1"/>
    </xf>
    <xf numFmtId="0" fontId="0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4" fillId="2" borderId="27" xfId="0" applyNumberFormat="1" applyFont="1" applyFill="1" applyBorder="1" applyAlignment="1">
      <alignment vertical="center" wrapText="1"/>
    </xf>
    <xf numFmtId="49" fontId="4" fillId="0" borderId="39" xfId="0" applyNumberFormat="1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left" vertical="center" wrapText="1"/>
    </xf>
    <xf numFmtId="4" fontId="4" fillId="0" borderId="36" xfId="1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horizontal="left" vertical="center"/>
    </xf>
    <xf numFmtId="49" fontId="4" fillId="0" borderId="36" xfId="0" applyNumberFormat="1" applyFont="1" applyFill="1" applyBorder="1" applyAlignment="1">
      <alignment horizontal="left"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 wrapText="1"/>
    </xf>
    <xf numFmtId="9" fontId="4" fillId="0" borderId="19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left" vertical="center"/>
    </xf>
    <xf numFmtId="4" fontId="4" fillId="0" borderId="2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9" fontId="4" fillId="0" borderId="19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1" quotePrefix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vertical="center"/>
    </xf>
    <xf numFmtId="49" fontId="4" fillId="0" borderId="41" xfId="0" applyNumberFormat="1" applyFont="1" applyFill="1" applyBorder="1" applyAlignment="1">
      <alignment horizontal="left" vertical="center"/>
    </xf>
    <xf numFmtId="9" fontId="4" fillId="0" borderId="36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vertical="center"/>
    </xf>
    <xf numFmtId="9" fontId="41" fillId="0" borderId="19" xfId="0" applyNumberFormat="1" applyFont="1" applyFill="1" applyBorder="1" applyAlignment="1">
      <alignment horizontal="center" vertical="center"/>
    </xf>
    <xf numFmtId="165" fontId="4" fillId="0" borderId="19" xfId="1" quotePrefix="1" applyNumberFormat="1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vertical="center" wrapText="1"/>
    </xf>
    <xf numFmtId="0" fontId="41" fillId="0" borderId="19" xfId="0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43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left" vertical="center"/>
    </xf>
    <xf numFmtId="49" fontId="4" fillId="0" borderId="19" xfId="1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vertical="center"/>
    </xf>
    <xf numFmtId="49" fontId="4" fillId="0" borderId="51" xfId="0" applyNumberFormat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left" vertical="center"/>
    </xf>
    <xf numFmtId="49" fontId="37" fillId="0" borderId="33" xfId="0" applyNumberFormat="1" applyFont="1" applyFill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0" fillId="0" borderId="0" xfId="0" applyAlignment="1">
      <alignment horizontal="left" vertical="center"/>
    </xf>
    <xf numFmtId="49" fontId="4" fillId="0" borderId="45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3" fontId="0" fillId="2" borderId="26" xfId="0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vertical="center" wrapText="1"/>
    </xf>
    <xf numFmtId="9" fontId="4" fillId="0" borderId="19" xfId="1" quotePrefix="1" applyNumberFormat="1" applyFont="1" applyFill="1" applyBorder="1" applyAlignment="1">
      <alignment horizontal="center" vertical="center" wrapText="1"/>
    </xf>
    <xf numFmtId="165" fontId="4" fillId="0" borderId="19" xfId="1" quotePrefix="1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 wrapText="1"/>
    </xf>
    <xf numFmtId="4" fontId="4" fillId="0" borderId="34" xfId="1" applyNumberFormat="1" applyFont="1" applyFill="1" applyBorder="1" applyAlignment="1">
      <alignment vertical="center"/>
    </xf>
    <xf numFmtId="43" fontId="4" fillId="0" borderId="34" xfId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left" vertical="center" wrapText="1"/>
    </xf>
    <xf numFmtId="3" fontId="4" fillId="0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 wrapText="1"/>
    </xf>
    <xf numFmtId="4" fontId="4" fillId="0" borderId="36" xfId="0" applyNumberFormat="1" applyFont="1" applyFill="1" applyBorder="1" applyAlignment="1">
      <alignment vertical="center" wrapText="1"/>
    </xf>
    <xf numFmtId="4" fontId="4" fillId="0" borderId="42" xfId="0" applyNumberFormat="1" applyFont="1" applyFill="1" applyBorder="1" applyAlignment="1">
      <alignment vertical="center" wrapText="1"/>
    </xf>
    <xf numFmtId="49" fontId="4" fillId="0" borderId="42" xfId="0" applyNumberFormat="1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3" fontId="4" fillId="0" borderId="19" xfId="1" quotePrefix="1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4" fontId="4" fillId="0" borderId="34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left" vertical="center"/>
    </xf>
    <xf numFmtId="3" fontId="4" fillId="0" borderId="34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horizontal="center" vertical="center"/>
    </xf>
    <xf numFmtId="165" fontId="4" fillId="0" borderId="36" xfId="1" quotePrefix="1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1" quotePrefix="1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left" vertical="center" wrapText="1"/>
    </xf>
    <xf numFmtId="3" fontId="4" fillId="0" borderId="33" xfId="1" quotePrefix="1" applyNumberFormat="1" applyFont="1" applyFill="1" applyBorder="1" applyAlignment="1">
      <alignment horizontal="center" vertical="center"/>
    </xf>
    <xf numFmtId="166" fontId="4" fillId="0" borderId="34" xfId="101" applyNumberFormat="1" applyFont="1" applyFill="1" applyBorder="1" applyAlignment="1">
      <alignment horizontal="right" vertical="center"/>
    </xf>
    <xf numFmtId="0" fontId="4" fillId="0" borderId="34" xfId="0" applyNumberFormat="1" applyFont="1" applyFill="1" applyBorder="1" applyAlignment="1">
      <alignment horizontal="center" vertical="center" wrapText="1"/>
    </xf>
    <xf numFmtId="166" fontId="4" fillId="0" borderId="19" xfId="101" applyNumberFormat="1" applyFont="1" applyFill="1" applyBorder="1" applyAlignment="1">
      <alignment horizontal="right" vertical="center"/>
    </xf>
    <xf numFmtId="49" fontId="4" fillId="0" borderId="19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9" xfId="100" applyFont="1" applyFill="1" applyBorder="1" applyAlignment="1">
      <alignment vertical="center" wrapText="1"/>
    </xf>
    <xf numFmtId="0" fontId="4" fillId="0" borderId="19" xfId="10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vertical="center" wrapText="1"/>
    </xf>
    <xf numFmtId="4" fontId="4" fillId="0" borderId="48" xfId="0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/>
    </xf>
    <xf numFmtId="43" fontId="4" fillId="0" borderId="19" xfId="1" quotePrefix="1" applyFont="1" applyFill="1" applyBorder="1" applyAlignment="1">
      <alignment horizontal="center" vertical="center"/>
    </xf>
    <xf numFmtId="165" fontId="4" fillId="0" borderId="1" xfId="1" quotePrefix="1" applyNumberFormat="1" applyFont="1" applyFill="1" applyBorder="1" applyAlignment="1">
      <alignment horizontal="center" vertical="center"/>
    </xf>
    <xf numFmtId="165" fontId="4" fillId="0" borderId="2" xfId="1" quotePrefix="1" applyNumberFormat="1" applyFont="1" applyFill="1" applyBorder="1" applyAlignment="1">
      <alignment horizontal="center" vertical="center"/>
    </xf>
    <xf numFmtId="9" fontId="4" fillId="0" borderId="34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vertical="center" wrapText="1"/>
    </xf>
    <xf numFmtId="4" fontId="4" fillId="0" borderId="33" xfId="0" applyNumberFormat="1" applyFont="1" applyFill="1" applyBorder="1" applyAlignment="1">
      <alignment vertical="center" wrapText="1"/>
    </xf>
    <xf numFmtId="49" fontId="4" fillId="0" borderId="48" xfId="0" applyNumberFormat="1" applyFont="1" applyFill="1" applyBorder="1" applyAlignment="1">
      <alignment horizontal="left" vertical="center"/>
    </xf>
    <xf numFmtId="9" fontId="4" fillId="0" borderId="33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/>
    </xf>
    <xf numFmtId="3" fontId="4" fillId="46" borderId="17" xfId="0" applyNumberFormat="1" applyFont="1" applyFill="1" applyBorder="1" applyAlignment="1">
      <alignment horizontal="center" vertical="center" wrapText="1"/>
    </xf>
    <xf numFmtId="3" fontId="4" fillId="46" borderId="18" xfId="0" applyNumberFormat="1" applyFont="1" applyFill="1" applyBorder="1" applyAlignment="1">
      <alignment horizontal="center" vertical="center" wrapText="1"/>
    </xf>
    <xf numFmtId="3" fontId="4" fillId="46" borderId="26" xfId="0" applyNumberFormat="1" applyFont="1" applyFill="1" applyBorder="1" applyAlignment="1">
      <alignment horizontal="center" vertical="center" wrapText="1"/>
    </xf>
    <xf numFmtId="3" fontId="4" fillId="46" borderId="26" xfId="0" applyNumberFormat="1" applyFont="1" applyFill="1" applyBorder="1" applyAlignment="1">
      <alignment horizontal="left" vertical="center" wrapText="1"/>
    </xf>
    <xf numFmtId="3" fontId="4" fillId="46" borderId="27" xfId="0" applyNumberFormat="1" applyFont="1" applyFill="1" applyBorder="1" applyAlignment="1">
      <alignment vertical="center" wrapText="1"/>
    </xf>
    <xf numFmtId="3" fontId="0" fillId="46" borderId="26" xfId="0" applyNumberFormat="1" applyFont="1" applyFill="1" applyBorder="1" applyAlignment="1">
      <alignment horizontal="center" vertical="center" wrapText="1"/>
    </xf>
    <xf numFmtId="4" fontId="39" fillId="0" borderId="33" xfId="0" applyNumberFormat="1" applyFont="1" applyFill="1" applyBorder="1" applyAlignment="1">
      <alignment vertical="center"/>
    </xf>
    <xf numFmtId="4" fontId="39" fillId="0" borderId="19" xfId="0" applyNumberFormat="1" applyFont="1" applyFill="1" applyBorder="1" applyAlignment="1">
      <alignment vertical="center"/>
    </xf>
    <xf numFmtId="4" fontId="39" fillId="0" borderId="19" xfId="1" applyNumberFormat="1" applyFont="1" applyFill="1" applyBorder="1" applyAlignment="1">
      <alignment vertical="center"/>
    </xf>
    <xf numFmtId="49" fontId="4" fillId="0" borderId="52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left" vertical="center" wrapText="1"/>
    </xf>
    <xf numFmtId="4" fontId="4" fillId="0" borderId="36" xfId="0" applyNumberFormat="1" applyFont="1" applyFill="1" applyBorder="1" applyAlignment="1">
      <alignment horizontal="right" vertical="center" wrapText="1"/>
    </xf>
    <xf numFmtId="3" fontId="4" fillId="0" borderId="34" xfId="1" quotePrefix="1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3" fontId="4" fillId="46" borderId="26" xfId="0" applyNumberFormat="1" applyFont="1" applyFill="1" applyBorder="1" applyAlignment="1">
      <alignment horizontal="center" vertical="center" wrapText="1"/>
    </xf>
    <xf numFmtId="3" fontId="4" fillId="46" borderId="26" xfId="0" applyNumberFormat="1" applyFont="1" applyFill="1" applyBorder="1" applyAlignment="1">
      <alignment horizontal="center" vertical="center" wrapText="1"/>
    </xf>
    <xf numFmtId="0" fontId="0" fillId="46" borderId="28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9" fontId="4" fillId="43" borderId="20" xfId="0" applyNumberFormat="1" applyFont="1" applyFill="1" applyBorder="1" applyAlignment="1">
      <alignment horizontal="center" vertical="center" textRotation="90"/>
    </xf>
    <xf numFmtId="49" fontId="4" fillId="43" borderId="21" xfId="0" applyNumberFormat="1" applyFont="1" applyFill="1" applyBorder="1" applyAlignment="1">
      <alignment horizontal="center" vertical="center" textRotation="90"/>
    </xf>
    <xf numFmtId="49" fontId="4" fillId="43" borderId="22" xfId="0" applyNumberFormat="1" applyFont="1" applyFill="1" applyBorder="1" applyAlignment="1">
      <alignment horizontal="center" vertical="center" textRotation="90"/>
    </xf>
    <xf numFmtId="49" fontId="4" fillId="43" borderId="20" xfId="0" applyNumberFormat="1" applyFont="1" applyFill="1" applyBorder="1" applyAlignment="1">
      <alignment horizontal="center" vertical="center" textRotation="90" wrapText="1"/>
    </xf>
    <xf numFmtId="49" fontId="4" fillId="43" borderId="21" xfId="0" applyNumberFormat="1" applyFont="1" applyFill="1" applyBorder="1" applyAlignment="1">
      <alignment horizontal="center" vertical="center" textRotation="90" wrapText="1"/>
    </xf>
    <xf numFmtId="49" fontId="4" fillId="43" borderId="21" xfId="0" applyNumberFormat="1" applyFont="1" applyFill="1" applyBorder="1" applyAlignment="1">
      <alignment horizontal="center" vertical="center" wrapText="1"/>
    </xf>
    <xf numFmtId="49" fontId="4" fillId="43" borderId="22" xfId="0" applyNumberFormat="1" applyFont="1" applyFill="1" applyBorder="1" applyAlignment="1">
      <alignment horizontal="center" vertical="center" wrapText="1"/>
    </xf>
    <xf numFmtId="49" fontId="4" fillId="43" borderId="20" xfId="0" applyNumberFormat="1" applyFont="1" applyFill="1" applyBorder="1" applyAlignment="1">
      <alignment horizontal="center" vertical="center" wrapText="1"/>
    </xf>
    <xf numFmtId="49" fontId="4" fillId="43" borderId="22" xfId="0" applyNumberFormat="1" applyFont="1" applyFill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wrapText="1"/>
    </xf>
    <xf numFmtId="49" fontId="4" fillId="44" borderId="20" xfId="0" applyNumberFormat="1" applyFont="1" applyFill="1" applyBorder="1" applyAlignment="1">
      <alignment horizontal="center" vertical="center" textRotation="90" wrapText="1"/>
    </xf>
    <xf numFmtId="49" fontId="4" fillId="44" borderId="21" xfId="0" applyNumberFormat="1" applyFont="1" applyFill="1" applyBorder="1" applyAlignment="1">
      <alignment horizontal="center" vertical="center" textRotation="90" wrapText="1"/>
    </xf>
    <xf numFmtId="49" fontId="4" fillId="44" borderId="22" xfId="0" applyNumberFormat="1" applyFont="1" applyFill="1" applyBorder="1" applyAlignment="1">
      <alignment horizontal="center" vertical="center" textRotation="90" wrapText="1"/>
    </xf>
    <xf numFmtId="49" fontId="4" fillId="44" borderId="20" xfId="0" applyNumberFormat="1" applyFont="1" applyFill="1" applyBorder="1" applyAlignment="1">
      <alignment horizontal="center" vertical="center" wrapText="1"/>
    </xf>
    <xf numFmtId="49" fontId="4" fillId="44" borderId="21" xfId="0" applyNumberFormat="1" applyFont="1" applyFill="1" applyBorder="1" applyAlignment="1">
      <alignment horizontal="center" vertical="center" wrapText="1"/>
    </xf>
    <xf numFmtId="49" fontId="4" fillId="44" borderId="22" xfId="0" applyNumberFormat="1" applyFont="1" applyFill="1" applyBorder="1" applyAlignment="1">
      <alignment horizontal="center" vertical="center" wrapText="1"/>
    </xf>
    <xf numFmtId="49" fontId="4" fillId="45" borderId="20" xfId="0" applyNumberFormat="1" applyFont="1" applyFill="1" applyBorder="1" applyAlignment="1">
      <alignment horizontal="center" vertical="center" textRotation="90" wrapText="1"/>
    </xf>
    <xf numFmtId="49" fontId="4" fillId="45" borderId="21" xfId="0" applyNumberFormat="1" applyFont="1" applyFill="1" applyBorder="1" applyAlignment="1">
      <alignment horizontal="center" vertical="center" textRotation="90" wrapText="1"/>
    </xf>
    <xf numFmtId="49" fontId="4" fillId="45" borderId="22" xfId="0" applyNumberFormat="1" applyFont="1" applyFill="1" applyBorder="1" applyAlignment="1">
      <alignment horizontal="center" vertical="center" textRotation="90" wrapText="1"/>
    </xf>
    <xf numFmtId="49" fontId="4" fillId="45" borderId="23" xfId="0" applyNumberFormat="1" applyFont="1" applyFill="1" applyBorder="1" applyAlignment="1">
      <alignment horizontal="center" vertical="center" wrapText="1"/>
    </xf>
    <xf numFmtId="49" fontId="4" fillId="45" borderId="16" xfId="0" applyNumberFormat="1" applyFont="1" applyFill="1" applyBorder="1" applyAlignment="1">
      <alignment horizontal="center" vertical="center" wrapText="1"/>
    </xf>
    <xf numFmtId="49" fontId="4" fillId="45" borderId="24" xfId="0" applyNumberFormat="1" applyFont="1" applyFill="1" applyBorder="1" applyAlignment="1">
      <alignment horizontal="center" vertical="center" wrapText="1"/>
    </xf>
    <xf numFmtId="49" fontId="4" fillId="44" borderId="23" xfId="0" applyNumberFormat="1" applyFont="1" applyFill="1" applyBorder="1" applyAlignment="1">
      <alignment horizontal="center" vertical="center" wrapText="1"/>
    </xf>
    <xf numFmtId="49" fontId="4" fillId="44" borderId="16" xfId="0" applyNumberFormat="1" applyFont="1" applyFill="1" applyBorder="1" applyAlignment="1">
      <alignment horizontal="center" vertical="center" wrapText="1"/>
    </xf>
    <xf numFmtId="49" fontId="4" fillId="44" borderId="24" xfId="0" applyNumberFormat="1" applyFont="1" applyFill="1" applyBorder="1" applyAlignment="1">
      <alignment horizontal="center" vertical="center" wrapText="1"/>
    </xf>
    <xf numFmtId="49" fontId="4" fillId="44" borderId="20" xfId="0" applyNumberFormat="1" applyFont="1" applyFill="1" applyBorder="1" applyAlignment="1">
      <alignment horizontal="center" vertical="center" textRotation="90"/>
    </xf>
    <xf numFmtId="49" fontId="4" fillId="44" borderId="21" xfId="0" applyNumberFormat="1" applyFont="1" applyFill="1" applyBorder="1" applyAlignment="1">
      <alignment horizontal="center" vertical="center" textRotation="90"/>
    </xf>
    <xf numFmtId="49" fontId="4" fillId="44" borderId="32" xfId="0" applyNumberFormat="1" applyFont="1" applyFill="1" applyBorder="1" applyAlignment="1">
      <alignment horizontal="center" vertical="center" wrapText="1"/>
    </xf>
  </cellXfs>
  <cellStyles count="10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mma" xfId="1" builtinId="3"/>
    <cellStyle name="Comma 2" xfId="101" xr:uid="{00000000-0005-0000-0000-00001C000000}"/>
    <cellStyle name="Comma 2 2" xfId="104" xr:uid="{00000000-0005-0000-0000-00001D000000}"/>
    <cellStyle name="Explanatory Text" xfId="29" xr:uid="{00000000-0005-0000-0000-00001E000000}"/>
    <cellStyle name="Good" xfId="30" xr:uid="{00000000-0005-0000-0000-00001F000000}"/>
    <cellStyle name="Heading 1" xfId="31" xr:uid="{00000000-0005-0000-0000-000020000000}"/>
    <cellStyle name="Heading 2" xfId="32" xr:uid="{00000000-0005-0000-0000-000021000000}"/>
    <cellStyle name="Heading 3" xfId="33" xr:uid="{00000000-0005-0000-0000-000022000000}"/>
    <cellStyle name="Heading 4" xfId="34" xr:uid="{00000000-0005-0000-0000-000023000000}"/>
    <cellStyle name="Input" xfId="35" xr:uid="{00000000-0005-0000-0000-000024000000}"/>
    <cellStyle name="KeyStyle" xfId="36" xr:uid="{00000000-0005-0000-0000-000025000000}"/>
    <cellStyle name="Linked Cell" xfId="37" xr:uid="{00000000-0005-0000-0000-000026000000}"/>
    <cellStyle name="Neutral" xfId="38" xr:uid="{00000000-0005-0000-0000-000027000000}"/>
    <cellStyle name="Normal" xfId="0" builtinId="0"/>
    <cellStyle name="Normal 2" xfId="100" xr:uid="{00000000-0005-0000-0000-000029000000}"/>
    <cellStyle name="Normal 2 2" xfId="103" xr:uid="{00000000-0005-0000-0000-00002A000000}"/>
    <cellStyle name="Note" xfId="39" xr:uid="{00000000-0005-0000-0000-00002B000000}"/>
    <cellStyle name="Output" xfId="40" xr:uid="{00000000-0005-0000-0000-00002C000000}"/>
    <cellStyle name="Percent 2" xfId="102" xr:uid="{00000000-0005-0000-0000-00002D000000}"/>
    <cellStyle name="SAPBEXaggData" xfId="41" xr:uid="{00000000-0005-0000-0000-00002E000000}"/>
    <cellStyle name="SAPBEXaggDataEmph" xfId="42" xr:uid="{00000000-0005-0000-0000-00002F000000}"/>
    <cellStyle name="SAPBEXaggItem" xfId="43" xr:uid="{00000000-0005-0000-0000-000030000000}"/>
    <cellStyle name="SAPBEXaggItemX" xfId="44" xr:uid="{00000000-0005-0000-0000-000031000000}"/>
    <cellStyle name="SAPBEXchaText" xfId="45" xr:uid="{00000000-0005-0000-0000-000032000000}"/>
    <cellStyle name="SAPBEXexcBad7" xfId="46" xr:uid="{00000000-0005-0000-0000-000033000000}"/>
    <cellStyle name="SAPBEXexcBad8" xfId="47" xr:uid="{00000000-0005-0000-0000-000034000000}"/>
    <cellStyle name="SAPBEXexcBad9" xfId="48" xr:uid="{00000000-0005-0000-0000-000035000000}"/>
    <cellStyle name="SAPBEXexcCritical4" xfId="49" xr:uid="{00000000-0005-0000-0000-000036000000}"/>
    <cellStyle name="SAPBEXexcCritical5" xfId="50" xr:uid="{00000000-0005-0000-0000-000037000000}"/>
    <cellStyle name="SAPBEXexcCritical6" xfId="51" xr:uid="{00000000-0005-0000-0000-000038000000}"/>
    <cellStyle name="SAPBEXexcGood1" xfId="52" xr:uid="{00000000-0005-0000-0000-000039000000}"/>
    <cellStyle name="SAPBEXexcGood2" xfId="53" xr:uid="{00000000-0005-0000-0000-00003A000000}"/>
    <cellStyle name="SAPBEXexcGood3" xfId="54" xr:uid="{00000000-0005-0000-0000-00003B000000}"/>
    <cellStyle name="SAPBEXfilterDrill" xfId="55" xr:uid="{00000000-0005-0000-0000-00003C000000}"/>
    <cellStyle name="SAPBEXfilterItem" xfId="56" xr:uid="{00000000-0005-0000-0000-00003D000000}"/>
    <cellStyle name="SAPBEXfilterText" xfId="57" xr:uid="{00000000-0005-0000-0000-00003E000000}"/>
    <cellStyle name="SAPBEXformats" xfId="58" xr:uid="{00000000-0005-0000-0000-00003F000000}"/>
    <cellStyle name="SAPBEXheaderItem" xfId="59" xr:uid="{00000000-0005-0000-0000-000040000000}"/>
    <cellStyle name="SAPBEXheaderText" xfId="60" xr:uid="{00000000-0005-0000-0000-000041000000}"/>
    <cellStyle name="SAPBEXHLevel0" xfId="61" xr:uid="{00000000-0005-0000-0000-000042000000}"/>
    <cellStyle name="SAPBEXHLevel0 2" xfId="62" xr:uid="{00000000-0005-0000-0000-000043000000}"/>
    <cellStyle name="SAPBEXHLevel0_CGG knjiga" xfId="63" xr:uid="{00000000-0005-0000-0000-000044000000}"/>
    <cellStyle name="SAPBEXHLevel0X" xfId="64" xr:uid="{00000000-0005-0000-0000-000045000000}"/>
    <cellStyle name="SAPBEXHLevel1" xfId="65" xr:uid="{00000000-0005-0000-0000-000046000000}"/>
    <cellStyle name="SAPBEXHLevel1 2" xfId="66" xr:uid="{00000000-0005-0000-0000-000047000000}"/>
    <cellStyle name="SAPBEXHLevel1_CGG knjiga" xfId="67" xr:uid="{00000000-0005-0000-0000-000048000000}"/>
    <cellStyle name="SAPBEXHLevel1X" xfId="68" xr:uid="{00000000-0005-0000-0000-000049000000}"/>
    <cellStyle name="SAPBEXHLevel2" xfId="69" xr:uid="{00000000-0005-0000-0000-00004A000000}"/>
    <cellStyle name="SAPBEXHLevel2 2" xfId="70" xr:uid="{00000000-0005-0000-0000-00004B000000}"/>
    <cellStyle name="SAPBEXHLevel2_LG i DP rashodi 2013-2015" xfId="71" xr:uid="{00000000-0005-0000-0000-00004C000000}"/>
    <cellStyle name="SAPBEXHLevel2X" xfId="72" xr:uid="{00000000-0005-0000-0000-00004D000000}"/>
    <cellStyle name="SAPBEXHLevel3" xfId="73" xr:uid="{00000000-0005-0000-0000-00004E000000}"/>
    <cellStyle name="SAPBEXHLevel3X" xfId="74" xr:uid="{00000000-0005-0000-0000-00004F000000}"/>
    <cellStyle name="SAPBEXinputData" xfId="75" xr:uid="{00000000-0005-0000-0000-000050000000}"/>
    <cellStyle name="SAPBEXresData" xfId="76" xr:uid="{00000000-0005-0000-0000-000051000000}"/>
    <cellStyle name="SAPBEXresDataEmph" xfId="77" xr:uid="{00000000-0005-0000-0000-000052000000}"/>
    <cellStyle name="SAPBEXresItem" xfId="78" xr:uid="{00000000-0005-0000-0000-000053000000}"/>
    <cellStyle name="SAPBEXresItemX" xfId="79" xr:uid="{00000000-0005-0000-0000-000054000000}"/>
    <cellStyle name="SAPBEXstdData" xfId="80" xr:uid="{00000000-0005-0000-0000-000055000000}"/>
    <cellStyle name="SAPBEXstdDataEmph" xfId="81" xr:uid="{00000000-0005-0000-0000-000056000000}"/>
    <cellStyle name="SAPBEXstdItem" xfId="82" xr:uid="{00000000-0005-0000-0000-000057000000}"/>
    <cellStyle name="SAPBEXstdItemX" xfId="83" xr:uid="{00000000-0005-0000-0000-000058000000}"/>
    <cellStyle name="SAPBEXtitle" xfId="84" xr:uid="{00000000-0005-0000-0000-000059000000}"/>
    <cellStyle name="SAPBEXundefined" xfId="85" xr:uid="{00000000-0005-0000-0000-00005A000000}"/>
    <cellStyle name="SEM-BPS-data" xfId="86" xr:uid="{00000000-0005-0000-0000-00005B000000}"/>
    <cellStyle name="SEM-BPS-head" xfId="87" xr:uid="{00000000-0005-0000-0000-00005C000000}"/>
    <cellStyle name="SEM-BPS-headdata" xfId="88" xr:uid="{00000000-0005-0000-0000-00005D000000}"/>
    <cellStyle name="SEM-BPS-headkey" xfId="89" xr:uid="{00000000-0005-0000-0000-00005E000000}"/>
    <cellStyle name="SEM-BPS-input-on" xfId="90" xr:uid="{00000000-0005-0000-0000-00005F000000}"/>
    <cellStyle name="SEM-BPS-key" xfId="91" xr:uid="{00000000-0005-0000-0000-000060000000}"/>
    <cellStyle name="SEM-BPS-sub1" xfId="92" xr:uid="{00000000-0005-0000-0000-000061000000}"/>
    <cellStyle name="SEM-BPS-sub2" xfId="93" xr:uid="{00000000-0005-0000-0000-000062000000}"/>
    <cellStyle name="SEM-BPS-total" xfId="94" xr:uid="{00000000-0005-0000-0000-000063000000}"/>
    <cellStyle name="Title" xfId="95" xr:uid="{00000000-0005-0000-0000-000064000000}"/>
    <cellStyle name="Total" xfId="96" xr:uid="{00000000-0005-0000-0000-000065000000}"/>
    <cellStyle name="Warning Text" xfId="97" xr:uid="{00000000-0005-0000-0000-000066000000}"/>
    <cellStyle name="ZYPLAN0507" xfId="98" xr:uid="{00000000-0005-0000-0000-000067000000}"/>
    <cellStyle name="zyRazdjel" xfId="99" xr:uid="{00000000-0005-0000-0000-000068000000}"/>
  </cellStyles>
  <dxfs count="0"/>
  <tableStyles count="0" defaultTableStyle="TableStyleMedium9" defaultPivotStyle="PivotStyleLight16"/>
  <colors>
    <mruColors>
      <color rgb="FFFCFEA8"/>
      <color rgb="FFFF3300"/>
      <color rgb="FFF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1"/>
  <sheetViews>
    <sheetView zoomScale="90" zoomScaleNormal="90" zoomScaleSheetLayoutView="100" workbookViewId="0">
      <selection activeCell="I19" sqref="I19:I21"/>
    </sheetView>
  </sheetViews>
  <sheetFormatPr defaultRowHeight="12.75" x14ac:dyDescent="0.2"/>
  <cols>
    <col min="1" max="2" width="9.140625" style="5"/>
    <col min="3" max="3" width="9.140625" style="4"/>
    <col min="4" max="4" width="9.140625" style="74"/>
    <col min="5" max="16" width="9.140625" style="21"/>
    <col min="17" max="16384" width="9.140625" style="5"/>
  </cols>
  <sheetData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topLeftCell="A79" zoomScaleNormal="100" workbookViewId="0">
      <selection activeCell="C68" sqref="C68:C88"/>
    </sheetView>
  </sheetViews>
  <sheetFormatPr defaultRowHeight="12.75" x14ac:dyDescent="0.2"/>
  <cols>
    <col min="2" max="2" width="16.42578125" customWidth="1"/>
    <col min="3" max="3" width="24.28515625" customWidth="1"/>
    <col min="5" max="5" width="31.28515625" customWidth="1"/>
    <col min="6" max="6" width="14.85546875" bestFit="1" customWidth="1"/>
    <col min="7" max="8" width="13.85546875" customWidth="1"/>
    <col min="10" max="10" width="28.140625" customWidth="1"/>
  </cols>
  <sheetData>
    <row r="1" spans="1:16" ht="18" x14ac:dyDescent="0.25">
      <c r="A1" s="7" t="s">
        <v>309</v>
      </c>
      <c r="B1" s="8"/>
      <c r="C1" s="9"/>
      <c r="D1" s="22"/>
      <c r="E1" s="14"/>
      <c r="F1" s="23"/>
      <c r="G1" s="23"/>
      <c r="H1" s="23"/>
      <c r="I1" s="24"/>
      <c r="J1" s="25"/>
      <c r="K1" s="23"/>
      <c r="L1" s="23"/>
      <c r="M1" s="23"/>
      <c r="N1" s="23"/>
      <c r="O1" s="21"/>
      <c r="P1" s="21"/>
    </row>
    <row r="2" spans="1:16" ht="13.5" thickBot="1" x14ac:dyDescent="0.25">
      <c r="A2" s="1"/>
      <c r="B2" s="1"/>
      <c r="C2" s="1"/>
      <c r="D2" s="26"/>
      <c r="E2" s="15"/>
      <c r="F2" s="27"/>
      <c r="G2" s="27"/>
      <c r="H2" s="27"/>
      <c r="I2" s="28"/>
      <c r="J2" s="26"/>
      <c r="K2" s="28"/>
      <c r="L2" s="28"/>
      <c r="M2" s="28"/>
      <c r="N2" s="28"/>
      <c r="O2" s="21"/>
      <c r="P2" s="21"/>
    </row>
    <row r="3" spans="1:16" ht="57.75" customHeight="1" thickBot="1" x14ac:dyDescent="0.25">
      <c r="A3" s="2" t="s">
        <v>0</v>
      </c>
      <c r="B3" s="3" t="s">
        <v>9</v>
      </c>
      <c r="C3" s="84" t="s">
        <v>1</v>
      </c>
      <c r="D3" s="6" t="s">
        <v>6</v>
      </c>
      <c r="E3" s="84" t="s">
        <v>5</v>
      </c>
      <c r="F3" s="84" t="s">
        <v>230</v>
      </c>
      <c r="G3" s="84" t="s">
        <v>129</v>
      </c>
      <c r="H3" s="84" t="s">
        <v>231</v>
      </c>
      <c r="I3" s="29" t="s">
        <v>44</v>
      </c>
      <c r="J3" s="29" t="s">
        <v>3</v>
      </c>
      <c r="K3" s="85" t="s">
        <v>232</v>
      </c>
      <c r="L3" s="85" t="s">
        <v>103</v>
      </c>
      <c r="M3" s="85" t="s">
        <v>130</v>
      </c>
      <c r="N3" s="85" t="s">
        <v>233</v>
      </c>
      <c r="O3" s="170" t="s">
        <v>4</v>
      </c>
      <c r="P3" s="171"/>
    </row>
    <row r="4" spans="1:16" ht="25.5" x14ac:dyDescent="0.2">
      <c r="A4" s="172" t="s">
        <v>39</v>
      </c>
      <c r="B4" s="175" t="s">
        <v>10</v>
      </c>
      <c r="C4" s="177" t="s">
        <v>36</v>
      </c>
      <c r="D4" s="90" t="s">
        <v>76</v>
      </c>
      <c r="E4" s="91" t="s">
        <v>159</v>
      </c>
      <c r="F4" s="92"/>
      <c r="G4" s="92"/>
      <c r="H4" s="92"/>
      <c r="I4" s="93"/>
      <c r="J4" s="94"/>
      <c r="K4" s="95"/>
      <c r="L4" s="95"/>
      <c r="M4" s="95"/>
      <c r="N4" s="95"/>
      <c r="O4" s="96"/>
      <c r="P4" s="97"/>
    </row>
    <row r="5" spans="1:16" ht="38.25" x14ac:dyDescent="0.2">
      <c r="A5" s="173"/>
      <c r="B5" s="176"/>
      <c r="C5" s="177"/>
      <c r="D5" s="30" t="s">
        <v>21</v>
      </c>
      <c r="E5" s="16" t="s">
        <v>139</v>
      </c>
      <c r="F5" s="82">
        <v>1090000</v>
      </c>
      <c r="G5" s="82">
        <v>1000000</v>
      </c>
      <c r="H5" s="82">
        <v>0</v>
      </c>
      <c r="I5" s="42" t="s">
        <v>37</v>
      </c>
      <c r="J5" s="42" t="s">
        <v>64</v>
      </c>
      <c r="K5" s="98">
        <v>9</v>
      </c>
      <c r="L5" s="98">
        <v>12</v>
      </c>
      <c r="M5" s="98">
        <v>14</v>
      </c>
      <c r="N5" s="98">
        <v>14</v>
      </c>
      <c r="O5" s="34" t="s">
        <v>321</v>
      </c>
      <c r="P5" s="35" t="s">
        <v>322</v>
      </c>
    </row>
    <row r="6" spans="1:16" ht="39" thickBot="1" x14ac:dyDescent="0.25">
      <c r="A6" s="173"/>
      <c r="B6" s="176"/>
      <c r="C6" s="178"/>
      <c r="D6" s="36" t="s">
        <v>20</v>
      </c>
      <c r="E6" s="99" t="s">
        <v>147</v>
      </c>
      <c r="F6" s="100">
        <v>180000</v>
      </c>
      <c r="G6" s="100">
        <v>180000</v>
      </c>
      <c r="H6" s="101">
        <v>200000</v>
      </c>
      <c r="I6" s="102" t="s">
        <v>65</v>
      </c>
      <c r="J6" s="17" t="s">
        <v>28</v>
      </c>
      <c r="K6" s="103">
        <v>9</v>
      </c>
      <c r="L6" s="103">
        <v>11</v>
      </c>
      <c r="M6" s="103">
        <v>12</v>
      </c>
      <c r="N6" s="103">
        <v>13</v>
      </c>
      <c r="O6" s="57" t="s">
        <v>321</v>
      </c>
      <c r="P6" s="104" t="s">
        <v>322</v>
      </c>
    </row>
    <row r="7" spans="1:16" ht="25.5" x14ac:dyDescent="0.2">
      <c r="A7" s="173"/>
      <c r="B7" s="176"/>
      <c r="C7" s="179" t="s">
        <v>17</v>
      </c>
      <c r="D7" s="30" t="s">
        <v>310</v>
      </c>
      <c r="E7" s="16" t="s">
        <v>311</v>
      </c>
      <c r="F7" s="52"/>
      <c r="G7" s="52"/>
      <c r="H7" s="52"/>
      <c r="I7" s="32"/>
      <c r="J7" s="19"/>
      <c r="K7" s="33"/>
      <c r="L7" s="33"/>
      <c r="M7" s="33"/>
      <c r="N7" s="33"/>
      <c r="O7" s="34"/>
      <c r="P7" s="35"/>
    </row>
    <row r="8" spans="1:16" ht="25.5" x14ac:dyDescent="0.2">
      <c r="A8" s="173"/>
      <c r="B8" s="176"/>
      <c r="C8" s="177"/>
      <c r="D8" s="30" t="s">
        <v>24</v>
      </c>
      <c r="E8" s="19" t="s">
        <v>318</v>
      </c>
      <c r="F8" s="156">
        <v>740363</v>
      </c>
      <c r="G8" s="31">
        <v>250000</v>
      </c>
      <c r="H8" s="31">
        <v>250000</v>
      </c>
      <c r="I8" s="32" t="s">
        <v>38</v>
      </c>
      <c r="J8" s="19" t="s">
        <v>214</v>
      </c>
      <c r="K8" s="33" t="s">
        <v>66</v>
      </c>
      <c r="L8" s="33" t="s">
        <v>176</v>
      </c>
      <c r="M8" s="33" t="s">
        <v>177</v>
      </c>
      <c r="N8" s="33" t="s">
        <v>120</v>
      </c>
      <c r="O8" s="34" t="s">
        <v>323</v>
      </c>
      <c r="P8" s="35" t="s">
        <v>324</v>
      </c>
    </row>
    <row r="9" spans="1:16" ht="25.5" x14ac:dyDescent="0.2">
      <c r="A9" s="173"/>
      <c r="B9" s="176"/>
      <c r="C9" s="177"/>
      <c r="D9" s="30" t="s">
        <v>115</v>
      </c>
      <c r="E9" s="16" t="s">
        <v>116</v>
      </c>
      <c r="F9" s="105"/>
      <c r="G9" s="105"/>
      <c r="H9" s="105"/>
      <c r="I9" s="67"/>
      <c r="J9" s="42"/>
      <c r="K9" s="106"/>
      <c r="L9" s="106"/>
      <c r="M9" s="106"/>
      <c r="N9" s="106"/>
      <c r="O9" s="34"/>
      <c r="P9" s="80"/>
    </row>
    <row r="10" spans="1:16" ht="39" thickBot="1" x14ac:dyDescent="0.25">
      <c r="A10" s="173"/>
      <c r="B10" s="176"/>
      <c r="C10" s="177"/>
      <c r="D10" s="78" t="s">
        <v>117</v>
      </c>
      <c r="E10" s="18" t="s">
        <v>118</v>
      </c>
      <c r="F10" s="105">
        <v>11599360</v>
      </c>
      <c r="G10" s="105">
        <v>0</v>
      </c>
      <c r="H10" s="105">
        <v>0</v>
      </c>
      <c r="I10" s="107" t="s">
        <v>121</v>
      </c>
      <c r="J10" s="18" t="s">
        <v>131</v>
      </c>
      <c r="K10" s="108">
        <v>0</v>
      </c>
      <c r="L10" s="108">
        <v>0.5</v>
      </c>
      <c r="M10" s="108">
        <v>1</v>
      </c>
      <c r="N10" s="108">
        <v>1</v>
      </c>
      <c r="O10" s="158" t="s">
        <v>321</v>
      </c>
      <c r="P10" s="40" t="s">
        <v>322</v>
      </c>
    </row>
    <row r="11" spans="1:16" ht="25.5" x14ac:dyDescent="0.2">
      <c r="A11" s="173"/>
      <c r="B11" s="175" t="s">
        <v>210</v>
      </c>
      <c r="C11" s="179" t="s">
        <v>18</v>
      </c>
      <c r="D11" s="90" t="s">
        <v>95</v>
      </c>
      <c r="E11" s="109" t="s">
        <v>96</v>
      </c>
      <c r="F11" s="110"/>
      <c r="G11" s="110"/>
      <c r="H11" s="110"/>
      <c r="I11" s="111"/>
      <c r="J11" s="94"/>
      <c r="K11" s="112"/>
      <c r="L11" s="112"/>
      <c r="M11" s="112"/>
      <c r="N11" s="112"/>
      <c r="O11" s="96"/>
      <c r="P11" s="77"/>
    </row>
    <row r="12" spans="1:16" ht="23.25" customHeight="1" x14ac:dyDescent="0.2">
      <c r="A12" s="173"/>
      <c r="B12" s="176"/>
      <c r="C12" s="177"/>
      <c r="D12" s="44" t="s">
        <v>223</v>
      </c>
      <c r="E12" s="16" t="s">
        <v>107</v>
      </c>
      <c r="F12" s="113">
        <v>259000</v>
      </c>
      <c r="G12" s="113">
        <v>312000</v>
      </c>
      <c r="H12" s="113">
        <v>312000</v>
      </c>
      <c r="I12" s="49" t="s">
        <v>195</v>
      </c>
      <c r="J12" s="42" t="s">
        <v>27</v>
      </c>
      <c r="K12" s="114">
        <v>95000</v>
      </c>
      <c r="L12" s="114">
        <v>98000</v>
      </c>
      <c r="M12" s="114">
        <v>100000</v>
      </c>
      <c r="N12" s="114">
        <v>100000</v>
      </c>
      <c r="O12" s="34" t="s">
        <v>325</v>
      </c>
      <c r="P12" s="35" t="s">
        <v>326</v>
      </c>
    </row>
    <row r="13" spans="1:16" ht="51" x14ac:dyDescent="0.2">
      <c r="A13" s="173"/>
      <c r="B13" s="176"/>
      <c r="C13" s="177"/>
      <c r="D13" s="30" t="s">
        <v>329</v>
      </c>
      <c r="E13" s="16" t="s">
        <v>330</v>
      </c>
      <c r="F13" s="113"/>
      <c r="G13" s="113"/>
      <c r="H13" s="113"/>
      <c r="I13" s="49"/>
      <c r="J13" s="42"/>
      <c r="K13" s="114"/>
      <c r="L13" s="114"/>
      <c r="M13" s="114"/>
      <c r="N13" s="114"/>
      <c r="O13" s="34"/>
      <c r="P13" s="35"/>
    </row>
    <row r="14" spans="1:16" ht="35.25" customHeight="1" thickBot="1" x14ac:dyDescent="0.25">
      <c r="A14" s="173"/>
      <c r="B14" s="176"/>
      <c r="C14" s="177"/>
      <c r="D14" s="36" t="s">
        <v>102</v>
      </c>
      <c r="E14" s="17" t="s">
        <v>68</v>
      </c>
      <c r="F14" s="37">
        <v>2502740</v>
      </c>
      <c r="G14" s="37">
        <v>0</v>
      </c>
      <c r="H14" s="37">
        <v>0</v>
      </c>
      <c r="I14" s="38" t="s">
        <v>196</v>
      </c>
      <c r="J14" s="39" t="s">
        <v>27</v>
      </c>
      <c r="K14" s="115"/>
      <c r="L14" s="115">
        <v>30000</v>
      </c>
      <c r="M14" s="115">
        <v>100000</v>
      </c>
      <c r="N14" s="115">
        <v>100000</v>
      </c>
      <c r="O14" s="40" t="s">
        <v>327</v>
      </c>
      <c r="P14" s="104" t="s">
        <v>328</v>
      </c>
    </row>
    <row r="15" spans="1:16" ht="26.25" thickBot="1" x14ac:dyDescent="0.25">
      <c r="A15" s="173"/>
      <c r="B15" s="176"/>
      <c r="C15" s="177"/>
      <c r="D15" s="66" t="s">
        <v>220</v>
      </c>
      <c r="E15" s="18" t="s">
        <v>221</v>
      </c>
      <c r="F15" s="63">
        <v>0</v>
      </c>
      <c r="G15" s="63">
        <v>1000000</v>
      </c>
      <c r="H15" s="63">
        <v>0</v>
      </c>
      <c r="I15" s="64" t="s">
        <v>226</v>
      </c>
      <c r="J15" s="65" t="s">
        <v>222</v>
      </c>
      <c r="K15" s="142">
        <v>0</v>
      </c>
      <c r="L15" s="142">
        <v>1</v>
      </c>
      <c r="M15" s="142">
        <v>1</v>
      </c>
      <c r="N15" s="142">
        <v>1</v>
      </c>
      <c r="O15" s="79" t="s">
        <v>327</v>
      </c>
      <c r="P15" s="41" t="s">
        <v>331</v>
      </c>
    </row>
    <row r="16" spans="1:16" ht="26.25" thickBot="1" x14ac:dyDescent="0.25">
      <c r="A16" s="173"/>
      <c r="B16" s="176"/>
      <c r="C16" s="181"/>
      <c r="D16" s="42" t="s">
        <v>266</v>
      </c>
      <c r="E16" s="16" t="s">
        <v>257</v>
      </c>
      <c r="F16" s="52">
        <v>7028872</v>
      </c>
      <c r="G16" s="52">
        <v>0</v>
      </c>
      <c r="H16" s="52">
        <v>0</v>
      </c>
      <c r="I16" s="32" t="s">
        <v>258</v>
      </c>
      <c r="J16" s="42" t="s">
        <v>222</v>
      </c>
      <c r="K16" s="43">
        <v>0</v>
      </c>
      <c r="L16" s="43">
        <v>1</v>
      </c>
      <c r="M16" s="43">
        <v>1</v>
      </c>
      <c r="N16" s="43">
        <v>1</v>
      </c>
      <c r="O16" s="34" t="s">
        <v>327</v>
      </c>
      <c r="P16" s="41" t="s">
        <v>332</v>
      </c>
    </row>
    <row r="17" spans="1:16" ht="25.5" x14ac:dyDescent="0.2">
      <c r="A17" s="173"/>
      <c r="B17" s="176"/>
      <c r="C17" s="179" t="s">
        <v>11</v>
      </c>
      <c r="D17" s="116" t="s">
        <v>78</v>
      </c>
      <c r="E17" s="76" t="s">
        <v>60</v>
      </c>
      <c r="F17" s="45"/>
      <c r="G17" s="45"/>
      <c r="H17" s="45"/>
      <c r="I17" s="49"/>
      <c r="J17" s="50"/>
      <c r="K17" s="117"/>
      <c r="L17" s="117"/>
      <c r="M17" s="117"/>
      <c r="N17" s="117"/>
      <c r="O17" s="48"/>
      <c r="P17" s="77"/>
    </row>
    <row r="18" spans="1:16" ht="26.25" thickBot="1" x14ac:dyDescent="0.25">
      <c r="A18" s="173"/>
      <c r="B18" s="176"/>
      <c r="C18" s="177"/>
      <c r="D18" s="116" t="s">
        <v>24</v>
      </c>
      <c r="E18" s="16" t="s">
        <v>163</v>
      </c>
      <c r="F18" s="52">
        <v>1027461</v>
      </c>
      <c r="G18" s="52">
        <v>0</v>
      </c>
      <c r="H18" s="52">
        <v>0</v>
      </c>
      <c r="I18" s="32" t="s">
        <v>295</v>
      </c>
      <c r="J18" s="42" t="s">
        <v>164</v>
      </c>
      <c r="K18" s="43">
        <v>0</v>
      </c>
      <c r="L18" s="43">
        <v>1</v>
      </c>
      <c r="M18" s="43">
        <v>1</v>
      </c>
      <c r="N18" s="43">
        <v>1</v>
      </c>
      <c r="O18" s="40" t="s">
        <v>327</v>
      </c>
      <c r="P18" s="41" t="s">
        <v>331</v>
      </c>
    </row>
    <row r="19" spans="1:16" ht="25.5" x14ac:dyDescent="0.2">
      <c r="A19" s="173"/>
      <c r="B19" s="176"/>
      <c r="C19" s="177"/>
      <c r="D19" s="30" t="s">
        <v>90</v>
      </c>
      <c r="E19" s="16" t="s">
        <v>89</v>
      </c>
      <c r="F19" s="45"/>
      <c r="G19" s="45"/>
      <c r="H19" s="45"/>
      <c r="I19" s="32"/>
      <c r="J19" s="76"/>
      <c r="K19" s="118"/>
      <c r="L19" s="118"/>
      <c r="M19" s="118"/>
      <c r="N19" s="118"/>
      <c r="O19" s="48"/>
      <c r="P19" s="35"/>
    </row>
    <row r="20" spans="1:16" ht="25.5" x14ac:dyDescent="0.2">
      <c r="A20" s="173"/>
      <c r="B20" s="176"/>
      <c r="C20" s="177"/>
      <c r="D20" s="44" t="s">
        <v>67</v>
      </c>
      <c r="E20" s="16" t="s">
        <v>88</v>
      </c>
      <c r="F20" s="45">
        <v>41000</v>
      </c>
      <c r="G20" s="45">
        <v>0</v>
      </c>
      <c r="H20" s="45">
        <v>0</v>
      </c>
      <c r="I20" s="32" t="s">
        <v>197</v>
      </c>
      <c r="J20" s="46" t="s">
        <v>154</v>
      </c>
      <c r="K20" s="47">
        <v>0.8</v>
      </c>
      <c r="L20" s="47">
        <v>0.9</v>
      </c>
      <c r="M20" s="47">
        <v>0.99</v>
      </c>
      <c r="N20" s="47">
        <v>1</v>
      </c>
      <c r="O20" s="48" t="s">
        <v>327</v>
      </c>
      <c r="P20" s="35" t="s">
        <v>331</v>
      </c>
    </row>
    <row r="21" spans="1:16" ht="25.5" customHeight="1" x14ac:dyDescent="0.2">
      <c r="A21" s="173"/>
      <c r="B21" s="176"/>
      <c r="C21" s="177"/>
      <c r="D21" s="44" t="s">
        <v>290</v>
      </c>
      <c r="E21" s="16" t="s">
        <v>291</v>
      </c>
      <c r="F21" s="45">
        <v>100000</v>
      </c>
      <c r="G21" s="45">
        <v>0</v>
      </c>
      <c r="H21" s="45">
        <v>0</v>
      </c>
      <c r="I21" s="49" t="s">
        <v>198</v>
      </c>
      <c r="J21" s="46" t="s">
        <v>154</v>
      </c>
      <c r="K21" s="43">
        <v>0</v>
      </c>
      <c r="L21" s="43">
        <v>0.6</v>
      </c>
      <c r="M21" s="43">
        <v>1</v>
      </c>
      <c r="N21" s="43">
        <v>1</v>
      </c>
      <c r="O21" s="48" t="s">
        <v>327</v>
      </c>
      <c r="P21" s="35" t="s">
        <v>331</v>
      </c>
    </row>
    <row r="22" spans="1:16" ht="25.5" x14ac:dyDescent="0.2">
      <c r="A22" s="173"/>
      <c r="B22" s="176"/>
      <c r="C22" s="177"/>
      <c r="D22" s="30" t="s">
        <v>77</v>
      </c>
      <c r="E22" s="16" t="s">
        <v>35</v>
      </c>
      <c r="F22" s="45"/>
      <c r="G22" s="45"/>
      <c r="H22" s="45"/>
      <c r="I22" s="49"/>
      <c r="J22" s="50"/>
      <c r="K22" s="119"/>
      <c r="L22" s="119"/>
      <c r="M22" s="119"/>
      <c r="N22" s="119"/>
      <c r="O22" s="48"/>
      <c r="P22" s="35"/>
    </row>
    <row r="23" spans="1:16" ht="25.5" x14ac:dyDescent="0.2">
      <c r="A23" s="173"/>
      <c r="B23" s="176"/>
      <c r="C23" s="177"/>
      <c r="D23" s="30" t="s">
        <v>334</v>
      </c>
      <c r="E23" s="16" t="s">
        <v>193</v>
      </c>
      <c r="F23" s="45">
        <v>200000</v>
      </c>
      <c r="G23" s="45">
        <v>200000</v>
      </c>
      <c r="H23" s="45">
        <v>100000</v>
      </c>
      <c r="I23" s="49" t="s">
        <v>199</v>
      </c>
      <c r="J23" s="50" t="s">
        <v>111</v>
      </c>
      <c r="K23" s="51" t="s">
        <v>109</v>
      </c>
      <c r="L23" s="51" t="s">
        <v>113</v>
      </c>
      <c r="M23" s="51" t="s">
        <v>114</v>
      </c>
      <c r="N23" s="51" t="s">
        <v>110</v>
      </c>
      <c r="O23" s="48" t="s">
        <v>327</v>
      </c>
      <c r="P23" s="35" t="s">
        <v>333</v>
      </c>
    </row>
    <row r="24" spans="1:16" ht="25.5" x14ac:dyDescent="0.2">
      <c r="A24" s="173"/>
      <c r="B24" s="176"/>
      <c r="C24" s="177"/>
      <c r="D24" s="30" t="s">
        <v>108</v>
      </c>
      <c r="E24" s="16" t="s">
        <v>112</v>
      </c>
      <c r="F24" s="45"/>
      <c r="G24" s="45"/>
      <c r="H24" s="45"/>
      <c r="I24" s="49"/>
      <c r="J24" s="50"/>
      <c r="K24" s="119"/>
      <c r="L24" s="119"/>
      <c r="M24" s="119"/>
      <c r="N24" s="119"/>
      <c r="O24" s="48"/>
      <c r="P24" s="35"/>
    </row>
    <row r="25" spans="1:16" ht="25.5" x14ac:dyDescent="0.2">
      <c r="A25" s="173"/>
      <c r="B25" s="176"/>
      <c r="C25" s="177"/>
      <c r="D25" s="30" t="s">
        <v>223</v>
      </c>
      <c r="E25" s="16" t="s">
        <v>193</v>
      </c>
      <c r="F25" s="45">
        <v>350000</v>
      </c>
      <c r="G25" s="45">
        <v>250000</v>
      </c>
      <c r="H25" s="45">
        <v>250000</v>
      </c>
      <c r="I25" s="49" t="s">
        <v>200</v>
      </c>
      <c r="J25" s="50" t="s">
        <v>111</v>
      </c>
      <c r="K25" s="51" t="s">
        <v>109</v>
      </c>
      <c r="L25" s="51" t="s">
        <v>113</v>
      </c>
      <c r="M25" s="51" t="s">
        <v>114</v>
      </c>
      <c r="N25" s="51" t="s">
        <v>110</v>
      </c>
      <c r="O25" s="48" t="s">
        <v>327</v>
      </c>
      <c r="P25" s="35" t="s">
        <v>333</v>
      </c>
    </row>
    <row r="26" spans="1:16" ht="30.75" customHeight="1" x14ac:dyDescent="0.2">
      <c r="A26" s="173"/>
      <c r="B26" s="176"/>
      <c r="C26" s="177"/>
      <c r="D26" s="30" t="s">
        <v>74</v>
      </c>
      <c r="E26" s="16" t="s">
        <v>30</v>
      </c>
      <c r="F26" s="45"/>
      <c r="G26" s="45"/>
      <c r="H26" s="45"/>
      <c r="I26" s="49"/>
      <c r="J26" s="50"/>
      <c r="K26" s="119"/>
      <c r="L26" s="119"/>
      <c r="M26" s="119"/>
      <c r="N26" s="119"/>
      <c r="O26" s="48"/>
      <c r="P26" s="35"/>
    </row>
    <row r="27" spans="1:16" ht="24.75" customHeight="1" thickBot="1" x14ac:dyDescent="0.25">
      <c r="A27" s="174"/>
      <c r="B27" s="180"/>
      <c r="C27" s="178"/>
      <c r="D27" s="36" t="s">
        <v>97</v>
      </c>
      <c r="E27" s="17" t="s">
        <v>98</v>
      </c>
      <c r="F27" s="69">
        <v>52000</v>
      </c>
      <c r="G27" s="69">
        <v>18000000</v>
      </c>
      <c r="H27" s="69">
        <v>18000000</v>
      </c>
      <c r="I27" s="120" t="s">
        <v>296</v>
      </c>
      <c r="J27" s="121" t="s">
        <v>341</v>
      </c>
      <c r="K27" s="122" t="s">
        <v>109</v>
      </c>
      <c r="L27" s="122" t="s">
        <v>109</v>
      </c>
      <c r="M27" s="122" t="s">
        <v>110</v>
      </c>
      <c r="N27" s="122" t="s">
        <v>110</v>
      </c>
      <c r="O27" s="40" t="s">
        <v>321</v>
      </c>
      <c r="P27" s="41" t="s">
        <v>322</v>
      </c>
    </row>
    <row r="28" spans="1:16" ht="25.5" x14ac:dyDescent="0.2">
      <c r="A28" s="182" t="s">
        <v>7</v>
      </c>
      <c r="B28" s="182" t="s">
        <v>41</v>
      </c>
      <c r="C28" s="185" t="s">
        <v>211</v>
      </c>
      <c r="D28" s="90" t="s">
        <v>71</v>
      </c>
      <c r="E28" s="109" t="s">
        <v>72</v>
      </c>
      <c r="F28" s="92"/>
      <c r="G28" s="92"/>
      <c r="H28" s="92"/>
      <c r="I28" s="111"/>
      <c r="J28" s="94"/>
      <c r="K28" s="95"/>
      <c r="L28" s="95"/>
      <c r="M28" s="95"/>
      <c r="N28" s="95"/>
      <c r="O28" s="96"/>
      <c r="P28" s="97"/>
    </row>
    <row r="29" spans="1:16" ht="25.5" x14ac:dyDescent="0.2">
      <c r="A29" s="183"/>
      <c r="B29" s="183"/>
      <c r="C29" s="186"/>
      <c r="D29" s="44" t="s">
        <v>73</v>
      </c>
      <c r="E29" s="16" t="s">
        <v>151</v>
      </c>
      <c r="F29" s="52">
        <v>30000</v>
      </c>
      <c r="G29" s="52">
        <v>20000</v>
      </c>
      <c r="H29" s="52">
        <v>20000</v>
      </c>
      <c r="I29" s="32" t="s">
        <v>213</v>
      </c>
      <c r="J29" s="42" t="s">
        <v>152</v>
      </c>
      <c r="K29" s="43">
        <v>1</v>
      </c>
      <c r="L29" s="43">
        <v>1.05</v>
      </c>
      <c r="M29" s="43">
        <v>1.05</v>
      </c>
      <c r="N29" s="43">
        <v>1.05</v>
      </c>
      <c r="O29" s="34" t="s">
        <v>335</v>
      </c>
      <c r="P29" s="35" t="s">
        <v>336</v>
      </c>
    </row>
    <row r="30" spans="1:16" ht="38.25" x14ac:dyDescent="0.2">
      <c r="A30" s="183"/>
      <c r="B30" s="183"/>
      <c r="C30" s="186"/>
      <c r="D30" s="30" t="s">
        <v>70</v>
      </c>
      <c r="E30" s="16" t="s">
        <v>62</v>
      </c>
      <c r="F30" s="52"/>
      <c r="G30" s="52"/>
      <c r="H30" s="52"/>
      <c r="I30" s="32"/>
      <c r="J30" s="42"/>
      <c r="K30" s="98"/>
      <c r="L30" s="98"/>
      <c r="M30" s="98"/>
      <c r="N30" s="98"/>
      <c r="O30" s="34"/>
      <c r="P30" s="35"/>
    </row>
    <row r="31" spans="1:16" ht="26.25" thickBot="1" x14ac:dyDescent="0.25">
      <c r="A31" s="184"/>
      <c r="B31" s="184"/>
      <c r="C31" s="187"/>
      <c r="D31" s="53" t="s">
        <v>61</v>
      </c>
      <c r="E31" s="17" t="s">
        <v>151</v>
      </c>
      <c r="F31" s="37">
        <v>217072</v>
      </c>
      <c r="G31" s="37">
        <v>418000</v>
      </c>
      <c r="H31" s="37">
        <v>418000</v>
      </c>
      <c r="I31" s="38" t="s">
        <v>297</v>
      </c>
      <c r="J31" s="39" t="s">
        <v>152</v>
      </c>
      <c r="K31" s="54">
        <v>1</v>
      </c>
      <c r="L31" s="54">
        <v>1.05</v>
      </c>
      <c r="M31" s="54">
        <v>1.1000000000000001</v>
      </c>
      <c r="N31" s="54">
        <v>1.1499999999999999</v>
      </c>
      <c r="O31" s="40" t="s">
        <v>335</v>
      </c>
      <c r="P31" s="41" t="s">
        <v>336</v>
      </c>
    </row>
    <row r="32" spans="1:16" ht="59.25" customHeight="1" thickBot="1" x14ac:dyDescent="0.25">
      <c r="A32" s="149" t="s">
        <v>0</v>
      </c>
      <c r="B32" s="150" t="s">
        <v>9</v>
      </c>
      <c r="C32" s="151" t="s">
        <v>1</v>
      </c>
      <c r="D32" s="152" t="s">
        <v>6</v>
      </c>
      <c r="E32" s="151" t="s">
        <v>5</v>
      </c>
      <c r="F32" s="151" t="s">
        <v>230</v>
      </c>
      <c r="G32" s="151" t="s">
        <v>129</v>
      </c>
      <c r="H32" s="151" t="s">
        <v>231</v>
      </c>
      <c r="I32" s="153" t="s">
        <v>44</v>
      </c>
      <c r="J32" s="153" t="s">
        <v>3</v>
      </c>
      <c r="K32" s="154" t="s">
        <v>232</v>
      </c>
      <c r="L32" s="154" t="s">
        <v>103</v>
      </c>
      <c r="M32" s="154" t="s">
        <v>130</v>
      </c>
      <c r="N32" s="154" t="s">
        <v>233</v>
      </c>
      <c r="O32" s="168" t="s">
        <v>4</v>
      </c>
      <c r="P32" s="169"/>
    </row>
    <row r="33" spans="1:16" ht="24" customHeight="1" x14ac:dyDescent="0.2">
      <c r="A33" s="182" t="s">
        <v>7</v>
      </c>
      <c r="B33" s="182" t="s">
        <v>41</v>
      </c>
      <c r="C33" s="185" t="s">
        <v>212</v>
      </c>
      <c r="D33" s="30" t="s">
        <v>79</v>
      </c>
      <c r="E33" s="16" t="s">
        <v>40</v>
      </c>
      <c r="F33" s="31"/>
      <c r="G33" s="31"/>
      <c r="H33" s="31"/>
      <c r="I33" s="32"/>
      <c r="J33" s="42"/>
      <c r="K33" s="114"/>
      <c r="L33" s="114"/>
      <c r="M33" s="114"/>
      <c r="N33" s="114"/>
      <c r="O33" s="34"/>
      <c r="P33" s="35"/>
    </row>
    <row r="34" spans="1:16" ht="24" customHeight="1" x14ac:dyDescent="0.2">
      <c r="A34" s="183"/>
      <c r="B34" s="183"/>
      <c r="C34" s="186"/>
      <c r="D34" s="44" t="s">
        <v>69</v>
      </c>
      <c r="E34" s="16" t="s">
        <v>134</v>
      </c>
      <c r="F34" s="52">
        <v>245000</v>
      </c>
      <c r="G34" s="52">
        <v>200000</v>
      </c>
      <c r="H34" s="52">
        <v>200000</v>
      </c>
      <c r="I34" s="32" t="s">
        <v>123</v>
      </c>
      <c r="J34" s="16" t="s">
        <v>342</v>
      </c>
      <c r="K34" s="43">
        <v>0</v>
      </c>
      <c r="L34" s="43">
        <v>1</v>
      </c>
      <c r="M34" s="43">
        <v>1</v>
      </c>
      <c r="N34" s="43">
        <v>1</v>
      </c>
      <c r="O34" s="34" t="s">
        <v>321</v>
      </c>
      <c r="P34" s="35" t="s">
        <v>322</v>
      </c>
    </row>
    <row r="35" spans="1:16" ht="24" customHeight="1" x14ac:dyDescent="0.2">
      <c r="A35" s="183"/>
      <c r="B35" s="183"/>
      <c r="C35" s="186"/>
      <c r="D35" s="44" t="s">
        <v>135</v>
      </c>
      <c r="E35" s="16" t="s">
        <v>132</v>
      </c>
      <c r="F35" s="52">
        <v>1466830</v>
      </c>
      <c r="G35" s="52">
        <v>0</v>
      </c>
      <c r="H35" s="52">
        <v>0</v>
      </c>
      <c r="I35" s="32" t="s">
        <v>42</v>
      </c>
      <c r="J35" s="16" t="s">
        <v>138</v>
      </c>
      <c r="K35" s="83">
        <v>0</v>
      </c>
      <c r="L35" s="43">
        <v>1</v>
      </c>
      <c r="M35" s="43">
        <v>1</v>
      </c>
      <c r="N35" s="43">
        <v>1</v>
      </c>
      <c r="O35" s="34" t="s">
        <v>321</v>
      </c>
      <c r="P35" s="35" t="s">
        <v>322</v>
      </c>
    </row>
    <row r="36" spans="1:16" ht="24" customHeight="1" x14ac:dyDescent="0.2">
      <c r="A36" s="183"/>
      <c r="B36" s="183"/>
      <c r="C36" s="186"/>
      <c r="D36" s="44" t="s">
        <v>136</v>
      </c>
      <c r="E36" s="16" t="s">
        <v>133</v>
      </c>
      <c r="F36" s="52">
        <v>0</v>
      </c>
      <c r="G36" s="52">
        <v>500000</v>
      </c>
      <c r="H36" s="52">
        <v>0</v>
      </c>
      <c r="I36" s="32" t="s">
        <v>124</v>
      </c>
      <c r="J36" s="16" t="s">
        <v>137</v>
      </c>
      <c r="K36" s="43">
        <v>0</v>
      </c>
      <c r="L36" s="43">
        <v>0.5</v>
      </c>
      <c r="M36" s="43">
        <v>1</v>
      </c>
      <c r="N36" s="43">
        <v>1</v>
      </c>
      <c r="O36" s="34" t="s">
        <v>321</v>
      </c>
      <c r="P36" s="35" t="s">
        <v>322</v>
      </c>
    </row>
    <row r="37" spans="1:16" ht="24" customHeight="1" x14ac:dyDescent="0.2">
      <c r="A37" s="183"/>
      <c r="B37" s="183"/>
      <c r="C37" s="186"/>
      <c r="D37" s="30" t="s">
        <v>252</v>
      </c>
      <c r="E37" s="16" t="s">
        <v>271</v>
      </c>
      <c r="F37" s="52"/>
      <c r="G37" s="52"/>
      <c r="H37" s="52"/>
      <c r="I37" s="32"/>
      <c r="J37" s="16"/>
      <c r="K37" s="43"/>
      <c r="L37" s="43"/>
      <c r="M37" s="43"/>
      <c r="N37" s="43"/>
      <c r="O37" s="34"/>
      <c r="P37" s="35"/>
    </row>
    <row r="38" spans="1:16" ht="24" customHeight="1" x14ac:dyDescent="0.2">
      <c r="A38" s="183"/>
      <c r="B38" s="183"/>
      <c r="C38" s="186"/>
      <c r="D38" s="44" t="s">
        <v>253</v>
      </c>
      <c r="E38" s="16" t="s">
        <v>254</v>
      </c>
      <c r="F38" s="52">
        <v>6461048</v>
      </c>
      <c r="G38" s="52">
        <v>0</v>
      </c>
      <c r="H38" s="52">
        <v>0</v>
      </c>
      <c r="I38" s="32" t="s">
        <v>250</v>
      </c>
      <c r="J38" s="16" t="s">
        <v>137</v>
      </c>
      <c r="K38" s="43">
        <v>0</v>
      </c>
      <c r="L38" s="43">
        <v>1</v>
      </c>
      <c r="M38" s="43">
        <v>1</v>
      </c>
      <c r="N38" s="43">
        <v>1</v>
      </c>
      <c r="O38" s="34" t="s">
        <v>321</v>
      </c>
      <c r="P38" s="35" t="s">
        <v>322</v>
      </c>
    </row>
    <row r="39" spans="1:16" ht="24" customHeight="1" thickBot="1" x14ac:dyDescent="0.25">
      <c r="A39" s="183"/>
      <c r="B39" s="184"/>
      <c r="C39" s="187"/>
      <c r="D39" s="44" t="s">
        <v>255</v>
      </c>
      <c r="E39" s="16" t="s">
        <v>256</v>
      </c>
      <c r="F39" s="52">
        <v>5447997</v>
      </c>
      <c r="G39" s="52">
        <v>0</v>
      </c>
      <c r="H39" s="52">
        <v>0</v>
      </c>
      <c r="I39" s="32" t="s">
        <v>251</v>
      </c>
      <c r="J39" s="16" t="s">
        <v>137</v>
      </c>
      <c r="K39" s="43">
        <v>0</v>
      </c>
      <c r="L39" s="43">
        <v>1</v>
      </c>
      <c r="M39" s="43">
        <v>1</v>
      </c>
      <c r="N39" s="43">
        <v>1</v>
      </c>
      <c r="O39" s="34" t="s">
        <v>321</v>
      </c>
      <c r="P39" s="35" t="s">
        <v>322</v>
      </c>
    </row>
    <row r="40" spans="1:16" ht="24" customHeight="1" x14ac:dyDescent="0.2">
      <c r="A40" s="183"/>
      <c r="B40" s="197" t="s">
        <v>14</v>
      </c>
      <c r="C40" s="194" t="s">
        <v>12</v>
      </c>
      <c r="D40" s="90" t="s">
        <v>80</v>
      </c>
      <c r="E40" s="109" t="s">
        <v>32</v>
      </c>
      <c r="F40" s="123"/>
      <c r="G40" s="123"/>
      <c r="H40" s="123"/>
      <c r="I40" s="111"/>
      <c r="J40" s="109"/>
      <c r="K40" s="124"/>
      <c r="L40" s="124"/>
      <c r="M40" s="124"/>
      <c r="N40" s="124"/>
      <c r="O40" s="96" t="s">
        <v>22</v>
      </c>
      <c r="P40" s="97" t="s">
        <v>22</v>
      </c>
    </row>
    <row r="41" spans="1:16" ht="24" customHeight="1" x14ac:dyDescent="0.2">
      <c r="A41" s="183"/>
      <c r="B41" s="198"/>
      <c r="C41" s="195"/>
      <c r="D41" s="30" t="s">
        <v>149</v>
      </c>
      <c r="E41" s="16" t="s">
        <v>150</v>
      </c>
      <c r="F41" s="125">
        <v>2865000</v>
      </c>
      <c r="G41" s="125">
        <f>1940000+960000</f>
        <v>2900000</v>
      </c>
      <c r="H41" s="125">
        <v>5200000</v>
      </c>
      <c r="I41" s="32" t="s">
        <v>45</v>
      </c>
      <c r="J41" s="16" t="s">
        <v>119</v>
      </c>
      <c r="K41" s="55">
        <v>2.5</v>
      </c>
      <c r="L41" s="55">
        <v>2.8</v>
      </c>
      <c r="M41" s="55">
        <v>2.9</v>
      </c>
      <c r="N41" s="55">
        <v>5.2</v>
      </c>
      <c r="O41" s="34" t="s">
        <v>323</v>
      </c>
      <c r="P41" s="35" t="s">
        <v>324</v>
      </c>
    </row>
    <row r="42" spans="1:16" ht="24" customHeight="1" x14ac:dyDescent="0.2">
      <c r="A42" s="183"/>
      <c r="B42" s="198"/>
      <c r="C42" s="195"/>
      <c r="D42" s="30" t="s">
        <v>74</v>
      </c>
      <c r="E42" s="126" t="s">
        <v>30</v>
      </c>
      <c r="F42" s="52"/>
      <c r="G42" s="52"/>
      <c r="H42" s="52"/>
      <c r="I42" s="32"/>
      <c r="J42" s="42"/>
      <c r="K42" s="106"/>
      <c r="L42" s="106"/>
      <c r="M42" s="106"/>
      <c r="N42" s="106"/>
      <c r="O42" s="34"/>
      <c r="P42" s="35" t="s">
        <v>22</v>
      </c>
    </row>
    <row r="43" spans="1:16" ht="24" customHeight="1" x14ac:dyDescent="0.2">
      <c r="A43" s="183"/>
      <c r="B43" s="198"/>
      <c r="C43" s="195"/>
      <c r="D43" s="30" t="s">
        <v>239</v>
      </c>
      <c r="E43" s="126" t="s">
        <v>238</v>
      </c>
      <c r="F43" s="52">
        <v>1800000</v>
      </c>
      <c r="G43" s="52">
        <v>0</v>
      </c>
      <c r="H43" s="52">
        <v>0</v>
      </c>
      <c r="I43" s="32" t="s">
        <v>46</v>
      </c>
      <c r="J43" s="42" t="s">
        <v>217</v>
      </c>
      <c r="K43" s="43">
        <v>0</v>
      </c>
      <c r="L43" s="43">
        <v>1</v>
      </c>
      <c r="M43" s="43">
        <v>1</v>
      </c>
      <c r="N43" s="43">
        <v>1</v>
      </c>
      <c r="O43" s="34" t="s">
        <v>321</v>
      </c>
      <c r="P43" s="35" t="s">
        <v>322</v>
      </c>
    </row>
    <row r="44" spans="1:16" ht="24" customHeight="1" x14ac:dyDescent="0.2">
      <c r="A44" s="183"/>
      <c r="B44" s="198"/>
      <c r="C44" s="195"/>
      <c r="D44" s="44" t="s">
        <v>241</v>
      </c>
      <c r="E44" s="16" t="s">
        <v>240</v>
      </c>
      <c r="F44" s="52">
        <v>1500000</v>
      </c>
      <c r="G44" s="52">
        <v>0</v>
      </c>
      <c r="H44" s="52">
        <v>0</v>
      </c>
      <c r="I44" s="32" t="s">
        <v>47</v>
      </c>
      <c r="J44" s="42" t="s">
        <v>217</v>
      </c>
      <c r="K44" s="43">
        <v>0</v>
      </c>
      <c r="L44" s="43">
        <v>1</v>
      </c>
      <c r="M44" s="43">
        <v>1</v>
      </c>
      <c r="N44" s="43">
        <v>1</v>
      </c>
      <c r="O44" s="34" t="s">
        <v>321</v>
      </c>
      <c r="P44" s="35" t="s">
        <v>322</v>
      </c>
    </row>
    <row r="45" spans="1:16" s="5" customFormat="1" ht="24" customHeight="1" x14ac:dyDescent="0.2">
      <c r="A45" s="183"/>
      <c r="B45" s="198"/>
      <c r="C45" s="195"/>
      <c r="D45" s="44" t="s">
        <v>302</v>
      </c>
      <c r="E45" s="19" t="s">
        <v>303</v>
      </c>
      <c r="F45" s="52"/>
      <c r="G45" s="52">
        <v>0</v>
      </c>
      <c r="H45" s="52">
        <v>0</v>
      </c>
      <c r="I45" s="32" t="s">
        <v>48</v>
      </c>
      <c r="J45" s="42" t="s">
        <v>308</v>
      </c>
      <c r="K45" s="127"/>
      <c r="L45" s="127"/>
      <c r="M45" s="127"/>
      <c r="N45" s="127"/>
      <c r="O45" s="34" t="s">
        <v>321</v>
      </c>
      <c r="P45" s="35" t="s">
        <v>322</v>
      </c>
    </row>
    <row r="46" spans="1:16" s="5" customFormat="1" ht="24" customHeight="1" x14ac:dyDescent="0.2">
      <c r="A46" s="183"/>
      <c r="B46" s="198"/>
      <c r="C46" s="195"/>
      <c r="D46" s="44" t="s">
        <v>304</v>
      </c>
      <c r="E46" s="16" t="s">
        <v>306</v>
      </c>
      <c r="F46" s="52">
        <v>170000</v>
      </c>
      <c r="G46" s="52">
        <v>0</v>
      </c>
      <c r="H46" s="52">
        <v>0</v>
      </c>
      <c r="I46" s="32" t="s">
        <v>49</v>
      </c>
      <c r="J46" s="42" t="s">
        <v>308</v>
      </c>
      <c r="K46" s="43">
        <v>0</v>
      </c>
      <c r="L46" s="43">
        <v>1</v>
      </c>
      <c r="M46" s="43">
        <v>1</v>
      </c>
      <c r="N46" s="43">
        <v>1</v>
      </c>
      <c r="O46" s="34" t="s">
        <v>321</v>
      </c>
      <c r="P46" s="35" t="s">
        <v>322</v>
      </c>
    </row>
    <row r="47" spans="1:16" s="5" customFormat="1" ht="24" customHeight="1" x14ac:dyDescent="0.2">
      <c r="A47" s="183"/>
      <c r="B47" s="198"/>
      <c r="C47" s="195"/>
      <c r="D47" s="44" t="s">
        <v>305</v>
      </c>
      <c r="E47" s="16" t="s">
        <v>307</v>
      </c>
      <c r="F47" s="52">
        <v>170000</v>
      </c>
      <c r="G47" s="52">
        <v>0</v>
      </c>
      <c r="H47" s="52">
        <v>0</v>
      </c>
      <c r="I47" s="32" t="s">
        <v>293</v>
      </c>
      <c r="J47" s="42" t="s">
        <v>308</v>
      </c>
      <c r="K47" s="43">
        <v>0</v>
      </c>
      <c r="L47" s="43">
        <v>1</v>
      </c>
      <c r="M47" s="43">
        <v>1</v>
      </c>
      <c r="N47" s="43">
        <v>1</v>
      </c>
      <c r="O47" s="34" t="s">
        <v>321</v>
      </c>
      <c r="P47" s="35" t="s">
        <v>322</v>
      </c>
    </row>
    <row r="48" spans="1:16" ht="24" customHeight="1" x14ac:dyDescent="0.2">
      <c r="A48" s="183"/>
      <c r="B48" s="198"/>
      <c r="C48" s="195"/>
      <c r="D48" s="44" t="s">
        <v>23</v>
      </c>
      <c r="E48" s="16" t="s">
        <v>34</v>
      </c>
      <c r="F48" s="52">
        <v>2599750</v>
      </c>
      <c r="G48" s="52">
        <v>1000000</v>
      </c>
      <c r="H48" s="52">
        <v>800000</v>
      </c>
      <c r="I48" s="32" t="s">
        <v>48</v>
      </c>
      <c r="J48" s="128" t="s">
        <v>83</v>
      </c>
      <c r="K48" s="129">
        <v>24</v>
      </c>
      <c r="L48" s="129">
        <v>31</v>
      </c>
      <c r="M48" s="129">
        <v>35</v>
      </c>
      <c r="N48" s="129">
        <v>36</v>
      </c>
      <c r="O48" s="34" t="s">
        <v>321</v>
      </c>
      <c r="P48" s="35" t="s">
        <v>322</v>
      </c>
    </row>
    <row r="49" spans="1:16" ht="24" customHeight="1" x14ac:dyDescent="0.2">
      <c r="A49" s="183"/>
      <c r="B49" s="198"/>
      <c r="C49" s="195"/>
      <c r="D49" s="44" t="s">
        <v>101</v>
      </c>
      <c r="E49" s="16" t="s">
        <v>105</v>
      </c>
      <c r="F49" s="31">
        <v>540000</v>
      </c>
      <c r="G49" s="31">
        <v>1000000</v>
      </c>
      <c r="H49" s="31">
        <v>0</v>
      </c>
      <c r="I49" s="32" t="s">
        <v>49</v>
      </c>
      <c r="J49" s="16" t="s">
        <v>140</v>
      </c>
      <c r="K49" s="43" t="s">
        <v>235</v>
      </c>
      <c r="L49" s="43" t="s">
        <v>236</v>
      </c>
      <c r="M49" s="43" t="s">
        <v>185</v>
      </c>
      <c r="N49" s="43" t="s">
        <v>185</v>
      </c>
      <c r="O49" s="34" t="s">
        <v>321</v>
      </c>
      <c r="P49" s="35" t="s">
        <v>322</v>
      </c>
    </row>
    <row r="50" spans="1:16" ht="24" customHeight="1" x14ac:dyDescent="0.2">
      <c r="A50" s="183"/>
      <c r="B50" s="198"/>
      <c r="C50" s="195"/>
      <c r="D50" s="30" t="s">
        <v>178</v>
      </c>
      <c r="E50" s="16" t="s">
        <v>216</v>
      </c>
      <c r="F50" s="52">
        <v>8404631</v>
      </c>
      <c r="G50" s="52">
        <v>0</v>
      </c>
      <c r="H50" s="52">
        <v>0</v>
      </c>
      <c r="I50" s="32" t="s">
        <v>293</v>
      </c>
      <c r="J50" s="16" t="s">
        <v>217</v>
      </c>
      <c r="K50" s="33" t="s">
        <v>109</v>
      </c>
      <c r="L50" s="33" t="s">
        <v>110</v>
      </c>
      <c r="M50" s="33" t="s">
        <v>110</v>
      </c>
      <c r="N50" s="33" t="s">
        <v>110</v>
      </c>
      <c r="O50" s="34" t="s">
        <v>321</v>
      </c>
      <c r="P50" s="35" t="s">
        <v>322</v>
      </c>
    </row>
    <row r="51" spans="1:16" ht="24" customHeight="1" x14ac:dyDescent="0.2">
      <c r="A51" s="183"/>
      <c r="B51" s="198"/>
      <c r="C51" s="195"/>
      <c r="D51" s="30" t="s">
        <v>261</v>
      </c>
      <c r="E51" s="16" t="s">
        <v>265</v>
      </c>
      <c r="F51" s="52">
        <v>692000</v>
      </c>
      <c r="G51" s="52">
        <v>0</v>
      </c>
      <c r="H51" s="52">
        <v>0</v>
      </c>
      <c r="I51" s="32" t="s">
        <v>294</v>
      </c>
      <c r="J51" s="16" t="s">
        <v>264</v>
      </c>
      <c r="K51" s="33" t="s">
        <v>109</v>
      </c>
      <c r="L51" s="33" t="s">
        <v>110</v>
      </c>
      <c r="M51" s="33" t="s">
        <v>110</v>
      </c>
      <c r="N51" s="33" t="s">
        <v>110</v>
      </c>
      <c r="O51" s="34" t="s">
        <v>321</v>
      </c>
      <c r="P51" s="35" t="s">
        <v>322</v>
      </c>
    </row>
    <row r="52" spans="1:16" ht="24" customHeight="1" x14ac:dyDescent="0.2">
      <c r="A52" s="183"/>
      <c r="B52" s="198"/>
      <c r="C52" s="195"/>
      <c r="D52" s="30" t="s">
        <v>262</v>
      </c>
      <c r="E52" s="16" t="s">
        <v>263</v>
      </c>
      <c r="F52" s="52">
        <v>50000</v>
      </c>
      <c r="G52" s="52">
        <v>0</v>
      </c>
      <c r="H52" s="52">
        <v>0</v>
      </c>
      <c r="I52" s="32" t="s">
        <v>209</v>
      </c>
      <c r="J52" s="16" t="s">
        <v>264</v>
      </c>
      <c r="K52" s="33" t="s">
        <v>109</v>
      </c>
      <c r="L52" s="33" t="s">
        <v>110</v>
      </c>
      <c r="M52" s="33" t="s">
        <v>110</v>
      </c>
      <c r="N52" s="33" t="s">
        <v>110</v>
      </c>
      <c r="O52" s="34" t="s">
        <v>321</v>
      </c>
      <c r="P52" s="35" t="s">
        <v>322</v>
      </c>
    </row>
    <row r="53" spans="1:16" ht="24" customHeight="1" thickBot="1" x14ac:dyDescent="0.25">
      <c r="A53" s="183"/>
      <c r="B53" s="198"/>
      <c r="C53" s="195"/>
      <c r="D53" s="42" t="s">
        <v>248</v>
      </c>
      <c r="E53" s="126" t="s">
        <v>249</v>
      </c>
      <c r="F53" s="31">
        <v>4955791</v>
      </c>
      <c r="G53" s="31">
        <v>4000000</v>
      </c>
      <c r="H53" s="31">
        <v>3514853</v>
      </c>
      <c r="I53" s="32" t="s">
        <v>215</v>
      </c>
      <c r="J53" s="16" t="s">
        <v>264</v>
      </c>
      <c r="K53" s="33" t="s">
        <v>109</v>
      </c>
      <c r="L53" s="33" t="s">
        <v>110</v>
      </c>
      <c r="M53" s="33" t="s">
        <v>110</v>
      </c>
      <c r="N53" s="33" t="s">
        <v>110</v>
      </c>
      <c r="O53" s="34" t="s">
        <v>321</v>
      </c>
      <c r="P53" s="35" t="s">
        <v>322</v>
      </c>
    </row>
    <row r="54" spans="1:16" ht="24" customHeight="1" x14ac:dyDescent="0.2">
      <c r="A54" s="183"/>
      <c r="B54" s="198"/>
      <c r="C54" s="199" t="s">
        <v>84</v>
      </c>
      <c r="D54" s="116" t="s">
        <v>74</v>
      </c>
      <c r="E54" s="130" t="s">
        <v>30</v>
      </c>
      <c r="F54" s="131"/>
      <c r="G54" s="131"/>
      <c r="H54" s="131"/>
      <c r="I54" s="50"/>
      <c r="J54" s="76"/>
      <c r="K54" s="13"/>
      <c r="L54" s="13"/>
      <c r="M54" s="13"/>
      <c r="N54" s="13"/>
      <c r="O54" s="34"/>
      <c r="P54" s="35"/>
    </row>
    <row r="55" spans="1:16" ht="24" customHeight="1" x14ac:dyDescent="0.2">
      <c r="A55" s="183"/>
      <c r="B55" s="198"/>
      <c r="C55" s="195"/>
      <c r="D55" s="30" t="s">
        <v>188</v>
      </c>
      <c r="E55" s="132" t="s">
        <v>272</v>
      </c>
      <c r="F55" s="131">
        <v>950000</v>
      </c>
      <c r="G55" s="131">
        <v>500000</v>
      </c>
      <c r="H55" s="131">
        <v>3000000</v>
      </c>
      <c r="I55" s="42" t="s">
        <v>85</v>
      </c>
      <c r="J55" s="16" t="s">
        <v>160</v>
      </c>
      <c r="K55" s="13" t="s">
        <v>189</v>
      </c>
      <c r="L55" s="13" t="s">
        <v>190</v>
      </c>
      <c r="M55" s="13" t="s">
        <v>191</v>
      </c>
      <c r="N55" s="13" t="s">
        <v>192</v>
      </c>
      <c r="O55" s="34" t="s">
        <v>321</v>
      </c>
      <c r="P55" s="35" t="s">
        <v>322</v>
      </c>
    </row>
    <row r="56" spans="1:16" ht="24" customHeight="1" thickBot="1" x14ac:dyDescent="0.25">
      <c r="A56" s="184"/>
      <c r="B56" s="198"/>
      <c r="C56" s="195"/>
      <c r="D56" s="36" t="s">
        <v>125</v>
      </c>
      <c r="E56" s="17" t="s">
        <v>273</v>
      </c>
      <c r="F56" s="100">
        <v>18500</v>
      </c>
      <c r="G56" s="100">
        <v>32051667</v>
      </c>
      <c r="H56" s="100">
        <v>34107916</v>
      </c>
      <c r="I56" s="39" t="s">
        <v>202</v>
      </c>
      <c r="J56" s="17" t="s">
        <v>160</v>
      </c>
      <c r="K56" s="57">
        <v>0</v>
      </c>
      <c r="L56" s="57">
        <v>2</v>
      </c>
      <c r="M56" s="57">
        <v>5</v>
      </c>
      <c r="N56" s="57">
        <v>6</v>
      </c>
      <c r="O56" s="34" t="s">
        <v>321</v>
      </c>
      <c r="P56" s="35" t="s">
        <v>322</v>
      </c>
    </row>
    <row r="57" spans="1:16" ht="24" customHeight="1" x14ac:dyDescent="0.2">
      <c r="A57" s="182" t="s">
        <v>7</v>
      </c>
      <c r="B57" s="182" t="s">
        <v>14</v>
      </c>
      <c r="C57" s="194" t="s">
        <v>13</v>
      </c>
      <c r="D57" s="90" t="s">
        <v>80</v>
      </c>
      <c r="E57" s="109" t="s">
        <v>32</v>
      </c>
      <c r="F57" s="92"/>
      <c r="G57" s="92"/>
      <c r="H57" s="92"/>
      <c r="I57" s="111"/>
      <c r="J57" s="94"/>
      <c r="K57" s="95"/>
      <c r="L57" s="95"/>
      <c r="M57" s="95"/>
      <c r="N57" s="95"/>
      <c r="O57" s="96"/>
      <c r="P57" s="97"/>
    </row>
    <row r="58" spans="1:16" ht="24" customHeight="1" x14ac:dyDescent="0.2">
      <c r="A58" s="183"/>
      <c r="B58" s="183"/>
      <c r="C58" s="195"/>
      <c r="D58" s="44" t="s">
        <v>31</v>
      </c>
      <c r="E58" s="19" t="s">
        <v>104</v>
      </c>
      <c r="F58" s="31">
        <v>261000</v>
      </c>
      <c r="G58" s="31">
        <v>0</v>
      </c>
      <c r="H58" s="31">
        <v>1550000</v>
      </c>
      <c r="I58" s="32" t="s">
        <v>50</v>
      </c>
      <c r="J58" s="16" t="s">
        <v>29</v>
      </c>
      <c r="K58" s="33" t="s">
        <v>93</v>
      </c>
      <c r="L58" s="33" t="s">
        <v>106</v>
      </c>
      <c r="M58" s="33" t="s">
        <v>165</v>
      </c>
      <c r="N58" s="33" t="s">
        <v>165</v>
      </c>
      <c r="O58" s="34" t="s">
        <v>323</v>
      </c>
      <c r="P58" s="35" t="s">
        <v>324</v>
      </c>
    </row>
    <row r="59" spans="1:16" ht="24" customHeight="1" x14ac:dyDescent="0.2">
      <c r="A59" s="183"/>
      <c r="B59" s="183"/>
      <c r="C59" s="195"/>
      <c r="D59" s="44" t="s">
        <v>246</v>
      </c>
      <c r="E59" s="19" t="s">
        <v>247</v>
      </c>
      <c r="F59" s="31">
        <v>0</v>
      </c>
      <c r="G59" s="31">
        <v>450000</v>
      </c>
      <c r="H59" s="31">
        <v>150000</v>
      </c>
      <c r="I59" s="32" t="s">
        <v>51</v>
      </c>
      <c r="J59" s="16" t="s">
        <v>237</v>
      </c>
      <c r="K59" s="33" t="s">
        <v>109</v>
      </c>
      <c r="L59" s="33" t="s">
        <v>110</v>
      </c>
      <c r="M59" s="33" t="s">
        <v>110</v>
      </c>
      <c r="N59" s="33" t="s">
        <v>110</v>
      </c>
      <c r="O59" s="34" t="s">
        <v>323</v>
      </c>
      <c r="P59" s="35" t="s">
        <v>324</v>
      </c>
    </row>
    <row r="60" spans="1:16" ht="24" customHeight="1" x14ac:dyDescent="0.2">
      <c r="A60" s="183"/>
      <c r="B60" s="183"/>
      <c r="C60" s="195"/>
      <c r="D60" s="44" t="s">
        <v>313</v>
      </c>
      <c r="E60" s="19" t="s">
        <v>274</v>
      </c>
      <c r="F60" s="31">
        <v>272500</v>
      </c>
      <c r="G60" s="31">
        <v>0</v>
      </c>
      <c r="H60" s="31">
        <v>0</v>
      </c>
      <c r="I60" s="32" t="s">
        <v>287</v>
      </c>
      <c r="J60" s="16" t="s">
        <v>237</v>
      </c>
      <c r="K60" s="33" t="s">
        <v>109</v>
      </c>
      <c r="L60" s="33" t="s">
        <v>110</v>
      </c>
      <c r="M60" s="33" t="s">
        <v>110</v>
      </c>
      <c r="N60" s="33" t="s">
        <v>110</v>
      </c>
      <c r="O60" s="34" t="s">
        <v>323</v>
      </c>
      <c r="P60" s="35" t="s">
        <v>324</v>
      </c>
    </row>
    <row r="61" spans="1:16" ht="24" customHeight="1" x14ac:dyDescent="0.2">
      <c r="A61" s="183"/>
      <c r="B61" s="183"/>
      <c r="C61" s="195"/>
      <c r="D61" s="30" t="s">
        <v>310</v>
      </c>
      <c r="E61" s="16" t="s">
        <v>311</v>
      </c>
      <c r="F61" s="31"/>
      <c r="G61" s="31"/>
      <c r="H61" s="31"/>
      <c r="I61" s="32"/>
      <c r="J61" s="42"/>
      <c r="K61" s="98"/>
      <c r="L61" s="98"/>
      <c r="M61" s="98"/>
      <c r="N61" s="98"/>
      <c r="O61" s="34"/>
      <c r="P61" s="35"/>
    </row>
    <row r="62" spans="1:16" ht="24" customHeight="1" thickBot="1" x14ac:dyDescent="0.25">
      <c r="A62" s="183"/>
      <c r="B62" s="183"/>
      <c r="C62" s="195"/>
      <c r="D62" s="133" t="s">
        <v>312</v>
      </c>
      <c r="E62" s="134" t="s">
        <v>148</v>
      </c>
      <c r="F62" s="155">
        <v>1092140</v>
      </c>
      <c r="G62" s="56">
        <v>130000</v>
      </c>
      <c r="H62" s="135">
        <v>480000</v>
      </c>
      <c r="I62" s="38" t="s">
        <v>292</v>
      </c>
      <c r="J62" s="136" t="s">
        <v>170</v>
      </c>
      <c r="K62" s="57" t="s">
        <v>166</v>
      </c>
      <c r="L62" s="57" t="s">
        <v>167</v>
      </c>
      <c r="M62" s="57" t="s">
        <v>168</v>
      </c>
      <c r="N62" s="57" t="s">
        <v>169</v>
      </c>
      <c r="O62" s="34" t="s">
        <v>323</v>
      </c>
      <c r="P62" s="35" t="s">
        <v>324</v>
      </c>
    </row>
    <row r="63" spans="1:16" ht="24" customHeight="1" x14ac:dyDescent="0.2">
      <c r="A63" s="183"/>
      <c r="B63" s="182" t="s">
        <v>15</v>
      </c>
      <c r="C63" s="185" t="s">
        <v>346</v>
      </c>
      <c r="D63" s="90" t="s">
        <v>74</v>
      </c>
      <c r="E63" s="137" t="s">
        <v>30</v>
      </c>
      <c r="F63" s="92"/>
      <c r="G63" s="92"/>
      <c r="H63" s="92"/>
      <c r="I63" s="111"/>
      <c r="J63" s="94"/>
      <c r="K63" s="112"/>
      <c r="L63" s="112"/>
      <c r="M63" s="112"/>
      <c r="N63" s="112"/>
      <c r="O63" s="96"/>
      <c r="P63" s="97"/>
    </row>
    <row r="64" spans="1:16" ht="24" customHeight="1" x14ac:dyDescent="0.2">
      <c r="A64" s="183"/>
      <c r="B64" s="183"/>
      <c r="C64" s="186"/>
      <c r="D64" s="44" t="s">
        <v>245</v>
      </c>
      <c r="E64" s="16" t="s">
        <v>244</v>
      </c>
      <c r="F64" s="52">
        <v>0</v>
      </c>
      <c r="G64" s="52">
        <v>0</v>
      </c>
      <c r="H64" s="52">
        <v>500000</v>
      </c>
      <c r="I64" s="32" t="s">
        <v>203</v>
      </c>
      <c r="J64" s="16" t="s">
        <v>186</v>
      </c>
      <c r="K64" s="43">
        <v>0</v>
      </c>
      <c r="L64" s="43">
        <v>0</v>
      </c>
      <c r="M64" s="43">
        <v>0</v>
      </c>
      <c r="N64" s="43">
        <v>1</v>
      </c>
      <c r="O64" s="34" t="s">
        <v>321</v>
      </c>
      <c r="P64" s="35" t="s">
        <v>322</v>
      </c>
    </row>
    <row r="65" spans="1:16" ht="24" customHeight="1" x14ac:dyDescent="0.2">
      <c r="A65" s="183"/>
      <c r="B65" s="183"/>
      <c r="C65" s="186"/>
      <c r="D65" s="44" t="s">
        <v>201</v>
      </c>
      <c r="E65" s="16" t="s">
        <v>86</v>
      </c>
      <c r="F65" s="52">
        <v>21088596</v>
      </c>
      <c r="G65" s="52">
        <v>0</v>
      </c>
      <c r="H65" s="52">
        <v>0</v>
      </c>
      <c r="I65" s="32" t="s">
        <v>52</v>
      </c>
      <c r="J65" s="16" t="s">
        <v>234</v>
      </c>
      <c r="K65" s="43">
        <v>0</v>
      </c>
      <c r="L65" s="43">
        <v>1</v>
      </c>
      <c r="M65" s="43">
        <v>1</v>
      </c>
      <c r="N65" s="43">
        <v>1</v>
      </c>
      <c r="O65" s="34" t="s">
        <v>321</v>
      </c>
      <c r="P65" s="35" t="s">
        <v>322</v>
      </c>
    </row>
    <row r="66" spans="1:16" ht="24" customHeight="1" thickBot="1" x14ac:dyDescent="0.25">
      <c r="A66" s="184"/>
      <c r="B66" s="183"/>
      <c r="C66" s="187"/>
      <c r="D66" s="30" t="s">
        <v>225</v>
      </c>
      <c r="E66" s="16" t="s">
        <v>224</v>
      </c>
      <c r="F66" s="52">
        <v>0</v>
      </c>
      <c r="G66" s="52">
        <v>0</v>
      </c>
      <c r="H66" s="52">
        <v>500000</v>
      </c>
      <c r="I66" s="32" t="s">
        <v>53</v>
      </c>
      <c r="J66" s="42" t="s">
        <v>111</v>
      </c>
      <c r="K66" s="60" t="s">
        <v>109</v>
      </c>
      <c r="L66" s="60" t="s">
        <v>110</v>
      </c>
      <c r="M66" s="60" t="s">
        <v>110</v>
      </c>
      <c r="N66" s="60" t="s">
        <v>110</v>
      </c>
      <c r="O66" s="34" t="s">
        <v>321</v>
      </c>
      <c r="P66" s="35" t="s">
        <v>322</v>
      </c>
    </row>
    <row r="67" spans="1:16" s="5" customFormat="1" ht="54.75" customHeight="1" thickBot="1" x14ac:dyDescent="0.25">
      <c r="A67" s="149" t="s">
        <v>0</v>
      </c>
      <c r="B67" s="150" t="s">
        <v>9</v>
      </c>
      <c r="C67" s="151" t="s">
        <v>1</v>
      </c>
      <c r="D67" s="152" t="s">
        <v>6</v>
      </c>
      <c r="E67" s="151" t="s">
        <v>5</v>
      </c>
      <c r="F67" s="151" t="s">
        <v>230</v>
      </c>
      <c r="G67" s="151" t="s">
        <v>129</v>
      </c>
      <c r="H67" s="151" t="s">
        <v>231</v>
      </c>
      <c r="I67" s="153" t="s">
        <v>44</v>
      </c>
      <c r="J67" s="153" t="s">
        <v>3</v>
      </c>
      <c r="K67" s="154" t="s">
        <v>232</v>
      </c>
      <c r="L67" s="154" t="s">
        <v>103</v>
      </c>
      <c r="M67" s="154" t="s">
        <v>130</v>
      </c>
      <c r="N67" s="154" t="s">
        <v>233</v>
      </c>
      <c r="O67" s="168" t="s">
        <v>4</v>
      </c>
      <c r="P67" s="169"/>
    </row>
    <row r="68" spans="1:16" ht="27.75" customHeight="1" x14ac:dyDescent="0.2">
      <c r="A68" s="182" t="s">
        <v>7</v>
      </c>
      <c r="B68" s="182" t="s">
        <v>15</v>
      </c>
      <c r="C68" s="185" t="s">
        <v>345</v>
      </c>
      <c r="D68" s="30" t="s">
        <v>74</v>
      </c>
      <c r="E68" s="137" t="s">
        <v>30</v>
      </c>
      <c r="F68" s="86"/>
      <c r="G68" s="86"/>
      <c r="H68" s="86"/>
      <c r="I68" s="42"/>
      <c r="J68" s="42"/>
      <c r="K68" s="87"/>
      <c r="L68" s="87"/>
      <c r="M68" s="88"/>
      <c r="N68" s="88"/>
      <c r="O68" s="33"/>
      <c r="P68" s="89"/>
    </row>
    <row r="69" spans="1:16" s="5" customFormat="1" ht="22.5" customHeight="1" x14ac:dyDescent="0.2">
      <c r="A69" s="183"/>
      <c r="B69" s="183"/>
      <c r="C69" s="186"/>
      <c r="D69" s="30" t="s">
        <v>277</v>
      </c>
      <c r="E69" s="16" t="s">
        <v>278</v>
      </c>
      <c r="F69" s="86">
        <v>5707793</v>
      </c>
      <c r="G69" s="86"/>
      <c r="H69" s="86"/>
      <c r="I69" s="42" t="s">
        <v>204</v>
      </c>
      <c r="J69" s="42" t="s">
        <v>111</v>
      </c>
      <c r="K69" s="87">
        <v>0.3</v>
      </c>
      <c r="L69" s="87">
        <v>0.7</v>
      </c>
      <c r="M69" s="88">
        <v>0</v>
      </c>
      <c r="N69" s="88">
        <v>0</v>
      </c>
      <c r="O69" s="33" t="s">
        <v>327</v>
      </c>
      <c r="P69" s="89" t="s">
        <v>331</v>
      </c>
    </row>
    <row r="70" spans="1:16" ht="24" customHeight="1" x14ac:dyDescent="0.2">
      <c r="A70" s="183"/>
      <c r="B70" s="183"/>
      <c r="C70" s="186"/>
      <c r="D70" s="30" t="s">
        <v>279</v>
      </c>
      <c r="E70" s="16" t="s">
        <v>286</v>
      </c>
      <c r="F70" s="52">
        <v>699877</v>
      </c>
      <c r="G70" s="52"/>
      <c r="H70" s="52"/>
      <c r="I70" s="32" t="s">
        <v>54</v>
      </c>
      <c r="J70" s="42" t="s">
        <v>111</v>
      </c>
      <c r="K70" s="60">
        <v>0</v>
      </c>
      <c r="L70" s="60" t="s">
        <v>344</v>
      </c>
      <c r="M70" s="87">
        <v>0.5</v>
      </c>
      <c r="N70" s="87">
        <v>1</v>
      </c>
      <c r="O70" s="33" t="s">
        <v>327</v>
      </c>
      <c r="P70" s="89" t="s">
        <v>331</v>
      </c>
    </row>
    <row r="71" spans="1:16" ht="25.5" x14ac:dyDescent="0.2">
      <c r="A71" s="183"/>
      <c r="B71" s="183"/>
      <c r="C71" s="186"/>
      <c r="D71" s="30" t="s">
        <v>283</v>
      </c>
      <c r="E71" s="16" t="s">
        <v>284</v>
      </c>
      <c r="F71" s="52"/>
      <c r="G71" s="52"/>
      <c r="H71" s="52"/>
      <c r="I71" s="32"/>
      <c r="J71" s="42"/>
      <c r="K71" s="60"/>
      <c r="L71" s="60"/>
      <c r="M71" s="60"/>
      <c r="N71" s="60"/>
      <c r="O71" s="34"/>
      <c r="P71" s="35"/>
    </row>
    <row r="72" spans="1:16" ht="20.25" customHeight="1" x14ac:dyDescent="0.2">
      <c r="A72" s="183"/>
      <c r="B72" s="183"/>
      <c r="C72" s="186"/>
      <c r="D72" s="30" t="s">
        <v>285</v>
      </c>
      <c r="E72" s="16" t="s">
        <v>282</v>
      </c>
      <c r="F72" s="52">
        <v>723620</v>
      </c>
      <c r="G72" s="52"/>
      <c r="H72" s="52"/>
      <c r="I72" s="32" t="s">
        <v>289</v>
      </c>
      <c r="J72" s="42" t="s">
        <v>111</v>
      </c>
      <c r="K72" s="43">
        <v>0</v>
      </c>
      <c r="L72" s="60" t="s">
        <v>110</v>
      </c>
      <c r="M72" s="60" t="s">
        <v>110</v>
      </c>
      <c r="N72" s="60" t="s">
        <v>110</v>
      </c>
      <c r="O72" s="34" t="s">
        <v>327</v>
      </c>
      <c r="P72" s="35" t="s">
        <v>270</v>
      </c>
    </row>
    <row r="73" spans="1:16" ht="25.5" x14ac:dyDescent="0.2">
      <c r="A73" s="183"/>
      <c r="B73" s="183"/>
      <c r="C73" s="186"/>
      <c r="D73" s="30" t="s">
        <v>81</v>
      </c>
      <c r="E73" s="16" t="s">
        <v>194</v>
      </c>
      <c r="F73" s="52"/>
      <c r="G73" s="52"/>
      <c r="H73" s="52"/>
      <c r="I73" s="32" t="s">
        <v>22</v>
      </c>
      <c r="J73" s="42"/>
      <c r="K73" s="138"/>
      <c r="L73" s="138"/>
      <c r="M73" s="138"/>
      <c r="N73" s="138"/>
      <c r="O73" s="34"/>
      <c r="P73" s="35"/>
    </row>
    <row r="74" spans="1:16" ht="25.5" x14ac:dyDescent="0.2">
      <c r="A74" s="183"/>
      <c r="B74" s="183"/>
      <c r="C74" s="186"/>
      <c r="D74" s="44" t="s">
        <v>91</v>
      </c>
      <c r="E74" s="16" t="s">
        <v>268</v>
      </c>
      <c r="F74" s="52">
        <v>60000</v>
      </c>
      <c r="G74" s="52">
        <v>1300000</v>
      </c>
      <c r="H74" s="52">
        <v>700000</v>
      </c>
      <c r="I74" s="32" t="s">
        <v>55</v>
      </c>
      <c r="J74" s="58" t="s">
        <v>111</v>
      </c>
      <c r="K74" s="59">
        <v>0</v>
      </c>
      <c r="L74" s="59">
        <v>0.8</v>
      </c>
      <c r="M74" s="59">
        <v>0.8</v>
      </c>
      <c r="N74" s="59">
        <v>1</v>
      </c>
      <c r="O74" s="34" t="s">
        <v>327</v>
      </c>
      <c r="P74" s="35" t="s">
        <v>337</v>
      </c>
    </row>
    <row r="75" spans="1:16" ht="25.5" x14ac:dyDescent="0.2">
      <c r="A75" s="183"/>
      <c r="B75" s="183"/>
      <c r="C75" s="186"/>
      <c r="D75" s="44" t="s">
        <v>91</v>
      </c>
      <c r="E75" s="16" t="s">
        <v>267</v>
      </c>
      <c r="F75" s="52">
        <v>53156</v>
      </c>
      <c r="G75" s="52"/>
      <c r="H75" s="52">
        <v>300000</v>
      </c>
      <c r="I75" s="32" t="s">
        <v>122</v>
      </c>
      <c r="J75" s="42" t="s">
        <v>155</v>
      </c>
      <c r="K75" s="60" t="s">
        <v>2</v>
      </c>
      <c r="L75" s="60" t="s">
        <v>92</v>
      </c>
      <c r="M75" s="60" t="s">
        <v>92</v>
      </c>
      <c r="N75" s="60" t="s">
        <v>92</v>
      </c>
      <c r="O75" s="34" t="s">
        <v>327</v>
      </c>
      <c r="P75" s="35" t="s">
        <v>337</v>
      </c>
    </row>
    <row r="76" spans="1:16" ht="25.5" x14ac:dyDescent="0.2">
      <c r="A76" s="183"/>
      <c r="B76" s="183"/>
      <c r="C76" s="186"/>
      <c r="D76" s="44" t="s">
        <v>91</v>
      </c>
      <c r="E76" s="16" t="s">
        <v>156</v>
      </c>
      <c r="F76" s="52">
        <v>672500</v>
      </c>
      <c r="G76" s="52">
        <v>200000</v>
      </c>
      <c r="H76" s="52">
        <v>0</v>
      </c>
      <c r="I76" s="32" t="s">
        <v>205</v>
      </c>
      <c r="J76" s="58" t="s">
        <v>111</v>
      </c>
      <c r="K76" s="59">
        <v>0</v>
      </c>
      <c r="L76" s="59">
        <v>0</v>
      </c>
      <c r="M76" s="59">
        <v>1</v>
      </c>
      <c r="N76" s="59">
        <v>1</v>
      </c>
      <c r="O76" s="34" t="s">
        <v>327</v>
      </c>
      <c r="P76" s="35" t="s">
        <v>337</v>
      </c>
    </row>
    <row r="77" spans="1:16" ht="38.25" x14ac:dyDescent="0.2">
      <c r="A77" s="183"/>
      <c r="B77" s="183"/>
      <c r="C77" s="186"/>
      <c r="D77" s="44" t="s">
        <v>91</v>
      </c>
      <c r="E77" s="16" t="s">
        <v>157</v>
      </c>
      <c r="F77" s="52">
        <v>612605</v>
      </c>
      <c r="G77" s="52">
        <v>0</v>
      </c>
      <c r="H77" s="52"/>
      <c r="I77" s="32" t="s">
        <v>281</v>
      </c>
      <c r="J77" s="61" t="s">
        <v>155</v>
      </c>
      <c r="K77" s="62" t="s">
        <v>2</v>
      </c>
      <c r="L77" s="62" t="s">
        <v>92</v>
      </c>
      <c r="M77" s="62" t="s">
        <v>92</v>
      </c>
      <c r="N77" s="62" t="s">
        <v>92</v>
      </c>
      <c r="O77" s="34" t="s">
        <v>327</v>
      </c>
      <c r="P77" s="35" t="s">
        <v>337</v>
      </c>
    </row>
    <row r="78" spans="1:16" ht="25.5" x14ac:dyDescent="0.2">
      <c r="A78" s="183"/>
      <c r="B78" s="183"/>
      <c r="C78" s="186"/>
      <c r="D78" s="44" t="s">
        <v>91</v>
      </c>
      <c r="E78" s="16" t="s">
        <v>158</v>
      </c>
      <c r="F78" s="52">
        <v>0</v>
      </c>
      <c r="G78" s="52">
        <v>0</v>
      </c>
      <c r="H78" s="52">
        <v>400000</v>
      </c>
      <c r="I78" s="32" t="s">
        <v>56</v>
      </c>
      <c r="J78" s="58" t="s">
        <v>111</v>
      </c>
      <c r="K78" s="59">
        <v>0</v>
      </c>
      <c r="L78" s="59">
        <v>0.5</v>
      </c>
      <c r="M78" s="59">
        <v>0.5</v>
      </c>
      <c r="N78" s="59">
        <v>1</v>
      </c>
      <c r="O78" s="34" t="s">
        <v>327</v>
      </c>
      <c r="P78" s="35" t="s">
        <v>337</v>
      </c>
    </row>
    <row r="79" spans="1:16" s="5" customFormat="1" ht="38.25" x14ac:dyDescent="0.2">
      <c r="A79" s="183"/>
      <c r="B79" s="183"/>
      <c r="C79" s="186"/>
      <c r="D79" s="44" t="s">
        <v>91</v>
      </c>
      <c r="E79" s="16" t="s">
        <v>314</v>
      </c>
      <c r="F79" s="52">
        <v>80344</v>
      </c>
      <c r="G79" s="52"/>
      <c r="H79" s="52"/>
      <c r="I79" s="32"/>
      <c r="J79" s="58" t="s">
        <v>111</v>
      </c>
      <c r="K79" s="59">
        <v>0</v>
      </c>
      <c r="L79" s="59">
        <v>1</v>
      </c>
      <c r="M79" s="59">
        <v>1</v>
      </c>
      <c r="N79" s="59">
        <v>1</v>
      </c>
      <c r="O79" s="34" t="s">
        <v>327</v>
      </c>
      <c r="P79" s="35" t="s">
        <v>337</v>
      </c>
    </row>
    <row r="80" spans="1:16" ht="25.5" x14ac:dyDescent="0.2">
      <c r="A80" s="183"/>
      <c r="B80" s="183"/>
      <c r="C80" s="186"/>
      <c r="D80" s="44" t="s">
        <v>91</v>
      </c>
      <c r="E80" s="16" t="s">
        <v>269</v>
      </c>
      <c r="F80" s="52">
        <v>0</v>
      </c>
      <c r="G80" s="52">
        <v>0</v>
      </c>
      <c r="H80" s="52">
        <v>100000</v>
      </c>
      <c r="I80" s="32" t="s">
        <v>288</v>
      </c>
      <c r="J80" s="58" t="s">
        <v>111</v>
      </c>
      <c r="K80" s="59">
        <v>0</v>
      </c>
      <c r="L80" s="59">
        <v>1</v>
      </c>
      <c r="M80" s="59">
        <v>1</v>
      </c>
      <c r="N80" s="59">
        <v>1</v>
      </c>
      <c r="O80" s="34" t="s">
        <v>327</v>
      </c>
      <c r="P80" s="35" t="s">
        <v>337</v>
      </c>
    </row>
    <row r="81" spans="1:16" s="5" customFormat="1" ht="25.5" x14ac:dyDescent="0.2">
      <c r="A81" s="183"/>
      <c r="B81" s="183"/>
      <c r="C81" s="186"/>
      <c r="D81" s="44" t="s">
        <v>91</v>
      </c>
      <c r="E81" s="16" t="s">
        <v>315</v>
      </c>
      <c r="F81" s="63">
        <v>19250</v>
      </c>
      <c r="G81" s="63"/>
      <c r="H81" s="63"/>
      <c r="I81" s="64"/>
      <c r="J81" s="58" t="s">
        <v>111</v>
      </c>
      <c r="K81" s="59">
        <v>0</v>
      </c>
      <c r="L81" s="59">
        <v>1</v>
      </c>
      <c r="M81" s="59">
        <v>1</v>
      </c>
      <c r="N81" s="59">
        <v>1</v>
      </c>
      <c r="O81" s="34" t="s">
        <v>327</v>
      </c>
      <c r="P81" s="35" t="s">
        <v>337</v>
      </c>
    </row>
    <row r="82" spans="1:16" ht="25.5" x14ac:dyDescent="0.2">
      <c r="A82" s="183"/>
      <c r="B82" s="183"/>
      <c r="C82" s="186"/>
      <c r="D82" s="78" t="s">
        <v>67</v>
      </c>
      <c r="E82" s="18" t="s">
        <v>280</v>
      </c>
      <c r="F82" s="63">
        <v>180750</v>
      </c>
      <c r="G82" s="63"/>
      <c r="H82" s="63"/>
      <c r="I82" s="64" t="s">
        <v>298</v>
      </c>
      <c r="J82" s="58" t="s">
        <v>111</v>
      </c>
      <c r="K82" s="59">
        <v>0</v>
      </c>
      <c r="L82" s="59">
        <v>1</v>
      </c>
      <c r="M82" s="59">
        <v>1</v>
      </c>
      <c r="N82" s="59">
        <v>1</v>
      </c>
      <c r="O82" s="34" t="s">
        <v>327</v>
      </c>
      <c r="P82" s="35" t="s">
        <v>337</v>
      </c>
    </row>
    <row r="83" spans="1:16" ht="25.5" x14ac:dyDescent="0.2">
      <c r="A83" s="183"/>
      <c r="B83" s="183"/>
      <c r="C83" s="186"/>
      <c r="D83" s="66" t="s">
        <v>219</v>
      </c>
      <c r="E83" s="18" t="s">
        <v>229</v>
      </c>
      <c r="F83" s="63"/>
      <c r="G83" s="63"/>
      <c r="H83" s="63"/>
      <c r="I83" s="64"/>
      <c r="J83" s="65"/>
      <c r="K83" s="139"/>
      <c r="L83" s="139"/>
      <c r="M83" s="139"/>
      <c r="N83" s="139"/>
      <c r="O83" s="79"/>
      <c r="P83" s="80"/>
    </row>
    <row r="84" spans="1:16" ht="25.5" x14ac:dyDescent="0.2">
      <c r="A84" s="183"/>
      <c r="B84" s="183"/>
      <c r="C84" s="186"/>
      <c r="D84" s="44" t="s">
        <v>26</v>
      </c>
      <c r="E84" s="16" t="s">
        <v>316</v>
      </c>
      <c r="F84" s="52">
        <v>1371470</v>
      </c>
      <c r="G84" s="52">
        <v>0</v>
      </c>
      <c r="H84" s="52">
        <v>0</v>
      </c>
      <c r="I84" s="32" t="s">
        <v>56</v>
      </c>
      <c r="J84" s="58" t="s">
        <v>111</v>
      </c>
      <c r="K84" s="59">
        <v>0</v>
      </c>
      <c r="L84" s="59">
        <v>1</v>
      </c>
      <c r="M84" s="59">
        <v>1</v>
      </c>
      <c r="N84" s="59">
        <v>1</v>
      </c>
      <c r="O84" s="34" t="s">
        <v>327</v>
      </c>
      <c r="P84" s="35" t="s">
        <v>337</v>
      </c>
    </row>
    <row r="85" spans="1:16" s="5" customFormat="1" ht="25.5" x14ac:dyDescent="0.2">
      <c r="A85" s="183"/>
      <c r="B85" s="183"/>
      <c r="C85" s="186"/>
      <c r="D85" s="44" t="s">
        <v>26</v>
      </c>
      <c r="E85" s="16" t="s">
        <v>317</v>
      </c>
      <c r="F85" s="45">
        <v>172442</v>
      </c>
      <c r="G85" s="52">
        <v>0</v>
      </c>
      <c r="H85" s="52">
        <v>0</v>
      </c>
      <c r="I85" s="49"/>
      <c r="J85" s="58" t="s">
        <v>111</v>
      </c>
      <c r="K85" s="59">
        <v>0</v>
      </c>
      <c r="L85" s="59">
        <v>1</v>
      </c>
      <c r="M85" s="59">
        <v>1</v>
      </c>
      <c r="N85" s="59">
        <v>1</v>
      </c>
      <c r="O85" s="34" t="s">
        <v>327</v>
      </c>
      <c r="P85" s="35" t="s">
        <v>337</v>
      </c>
    </row>
    <row r="86" spans="1:16" ht="25.5" customHeight="1" x14ac:dyDescent="0.2">
      <c r="A86" s="183"/>
      <c r="B86" s="183"/>
      <c r="C86" s="186"/>
      <c r="D86" s="75" t="s">
        <v>275</v>
      </c>
      <c r="E86" s="76" t="s">
        <v>276</v>
      </c>
      <c r="F86" s="45">
        <v>1699804</v>
      </c>
      <c r="G86" s="52">
        <v>0</v>
      </c>
      <c r="H86" s="52">
        <v>0</v>
      </c>
      <c r="I86" s="49" t="s">
        <v>288</v>
      </c>
      <c r="J86" s="58" t="s">
        <v>111</v>
      </c>
      <c r="K86" s="59">
        <v>0</v>
      </c>
      <c r="L86" s="59">
        <v>1</v>
      </c>
      <c r="M86" s="59">
        <v>1</v>
      </c>
      <c r="N86" s="59">
        <v>1</v>
      </c>
      <c r="O86" s="34" t="s">
        <v>327</v>
      </c>
      <c r="P86" s="35" t="s">
        <v>337</v>
      </c>
    </row>
    <row r="87" spans="1:16" ht="25.5" x14ac:dyDescent="0.2">
      <c r="A87" s="183"/>
      <c r="B87" s="183"/>
      <c r="C87" s="186"/>
      <c r="D87" s="116" t="s">
        <v>99</v>
      </c>
      <c r="E87" s="76" t="s">
        <v>100</v>
      </c>
      <c r="F87" s="45"/>
      <c r="G87" s="45"/>
      <c r="H87" s="45"/>
      <c r="I87" s="49"/>
      <c r="J87" s="50"/>
      <c r="K87" s="140"/>
      <c r="L87" s="140"/>
      <c r="M87" s="140"/>
      <c r="N87" s="140"/>
      <c r="O87" s="48"/>
      <c r="P87" s="77"/>
    </row>
    <row r="88" spans="1:16" ht="26.25" thickBot="1" x14ac:dyDescent="0.25">
      <c r="A88" s="183"/>
      <c r="B88" s="183"/>
      <c r="C88" s="187"/>
      <c r="D88" s="66" t="s">
        <v>153</v>
      </c>
      <c r="E88" s="18" t="s">
        <v>299</v>
      </c>
      <c r="F88" s="63">
        <v>296970</v>
      </c>
      <c r="G88" s="63">
        <v>200000</v>
      </c>
      <c r="H88" s="63">
        <v>300000</v>
      </c>
      <c r="I88" s="32" t="s">
        <v>227</v>
      </c>
      <c r="J88" s="65" t="s">
        <v>111</v>
      </c>
      <c r="K88" s="60" t="s">
        <v>109</v>
      </c>
      <c r="L88" s="60" t="s">
        <v>110</v>
      </c>
      <c r="M88" s="60" t="s">
        <v>110</v>
      </c>
      <c r="N88" s="60" t="s">
        <v>110</v>
      </c>
      <c r="O88" s="34" t="s">
        <v>327</v>
      </c>
      <c r="P88" s="35" t="s">
        <v>338</v>
      </c>
    </row>
    <row r="89" spans="1:16" ht="24" customHeight="1" x14ac:dyDescent="0.2">
      <c r="A89" s="183"/>
      <c r="B89" s="183"/>
      <c r="C89" s="194" t="s">
        <v>82</v>
      </c>
      <c r="D89" s="90" t="s">
        <v>75</v>
      </c>
      <c r="E89" s="109" t="s">
        <v>33</v>
      </c>
      <c r="F89" s="110"/>
      <c r="G89" s="110"/>
      <c r="H89" s="110"/>
      <c r="I89" s="111"/>
      <c r="J89" s="109"/>
      <c r="K89" s="141"/>
      <c r="L89" s="141"/>
      <c r="M89" s="141"/>
      <c r="N89" s="141"/>
      <c r="O89" s="96"/>
      <c r="P89" s="97"/>
    </row>
    <row r="90" spans="1:16" ht="24" customHeight="1" x14ac:dyDescent="0.2">
      <c r="A90" s="183"/>
      <c r="B90" s="183"/>
      <c r="C90" s="195"/>
      <c r="D90" s="66" t="s">
        <v>63</v>
      </c>
      <c r="E90" s="18" t="s">
        <v>126</v>
      </c>
      <c r="F90" s="105">
        <v>600000</v>
      </c>
      <c r="G90" s="105">
        <v>2700000</v>
      </c>
      <c r="H90" s="105">
        <v>2700000</v>
      </c>
      <c r="I90" s="64" t="s">
        <v>57</v>
      </c>
      <c r="J90" s="18" t="s">
        <v>127</v>
      </c>
      <c r="K90" s="142" t="s">
        <v>343</v>
      </c>
      <c r="L90" s="142" t="s">
        <v>141</v>
      </c>
      <c r="M90" s="142" t="s">
        <v>142</v>
      </c>
      <c r="N90" s="143" t="s">
        <v>243</v>
      </c>
      <c r="O90" s="34" t="s">
        <v>339</v>
      </c>
      <c r="P90" s="35" t="s">
        <v>25</v>
      </c>
    </row>
    <row r="91" spans="1:16" ht="24" customHeight="1" x14ac:dyDescent="0.2">
      <c r="A91" s="183"/>
      <c r="B91" s="183"/>
      <c r="C91" s="195"/>
      <c r="D91" s="30" t="s">
        <v>63</v>
      </c>
      <c r="E91" s="16" t="s">
        <v>143</v>
      </c>
      <c r="F91" s="31">
        <v>407000</v>
      </c>
      <c r="G91" s="31">
        <v>407000</v>
      </c>
      <c r="H91" s="31">
        <v>407000</v>
      </c>
      <c r="I91" s="32" t="s">
        <v>128</v>
      </c>
      <c r="J91" s="16" t="s">
        <v>144</v>
      </c>
      <c r="K91" s="33" t="s">
        <v>208</v>
      </c>
      <c r="L91" s="33">
        <v>131</v>
      </c>
      <c r="M91" s="33">
        <v>131</v>
      </c>
      <c r="N91" s="33">
        <v>131</v>
      </c>
      <c r="O91" s="34" t="s">
        <v>339</v>
      </c>
      <c r="P91" s="35" t="s">
        <v>25</v>
      </c>
    </row>
    <row r="92" spans="1:16" ht="24" customHeight="1" thickBot="1" x14ac:dyDescent="0.25">
      <c r="A92" s="183"/>
      <c r="B92" s="183"/>
      <c r="C92" s="195"/>
      <c r="D92" s="144" t="s">
        <v>242</v>
      </c>
      <c r="E92" s="134" t="s">
        <v>179</v>
      </c>
      <c r="F92" s="145">
        <v>6432410</v>
      </c>
      <c r="G92" s="145">
        <v>0</v>
      </c>
      <c r="H92" s="145">
        <v>0</v>
      </c>
      <c r="I92" s="146" t="s">
        <v>228</v>
      </c>
      <c r="J92" s="121" t="s">
        <v>187</v>
      </c>
      <c r="K92" s="147">
        <v>0</v>
      </c>
      <c r="L92" s="147">
        <v>1</v>
      </c>
      <c r="M92" s="147">
        <v>1</v>
      </c>
      <c r="N92" s="147">
        <v>1</v>
      </c>
      <c r="O92" s="40" t="s">
        <v>323</v>
      </c>
      <c r="P92" s="41" t="s">
        <v>324</v>
      </c>
    </row>
    <row r="93" spans="1:16" ht="24" customHeight="1" x14ac:dyDescent="0.2">
      <c r="A93" s="183"/>
      <c r="B93" s="183"/>
      <c r="C93" s="195"/>
      <c r="D93" s="90" t="s">
        <v>74</v>
      </c>
      <c r="E93" s="109" t="s">
        <v>30</v>
      </c>
      <c r="F93" s="110"/>
      <c r="G93" s="110"/>
      <c r="H93" s="110"/>
      <c r="I93" s="111"/>
      <c r="J93" s="109"/>
      <c r="K93" s="141"/>
      <c r="L93" s="141"/>
      <c r="M93" s="141"/>
      <c r="N93" s="164"/>
      <c r="O93" s="96"/>
      <c r="P93" s="97"/>
    </row>
    <row r="94" spans="1:16" ht="24" customHeight="1" x14ac:dyDescent="0.2">
      <c r="A94" s="183"/>
      <c r="B94" s="183"/>
      <c r="C94" s="195"/>
      <c r="D94" s="30" t="s">
        <v>180</v>
      </c>
      <c r="E94" s="16" t="s">
        <v>181</v>
      </c>
      <c r="F94" s="31">
        <v>0</v>
      </c>
      <c r="G94" s="31">
        <v>500000</v>
      </c>
      <c r="H94" s="31">
        <v>500000</v>
      </c>
      <c r="I94" s="32" t="s">
        <v>300</v>
      </c>
      <c r="J94" s="16" t="s">
        <v>162</v>
      </c>
      <c r="K94" s="43">
        <v>0.15</v>
      </c>
      <c r="L94" s="43">
        <v>0.15</v>
      </c>
      <c r="M94" s="43">
        <v>0.35</v>
      </c>
      <c r="N94" s="43">
        <v>0.5</v>
      </c>
      <c r="O94" s="34" t="s">
        <v>321</v>
      </c>
      <c r="P94" s="35" t="s">
        <v>322</v>
      </c>
    </row>
    <row r="95" spans="1:16" s="5" customFormat="1" ht="24" customHeight="1" x14ac:dyDescent="0.2">
      <c r="A95" s="183"/>
      <c r="B95" s="183"/>
      <c r="C95" s="195"/>
      <c r="D95" s="165" t="s">
        <v>259</v>
      </c>
      <c r="E95" s="16" t="s">
        <v>260</v>
      </c>
      <c r="F95" s="159">
        <v>3202834</v>
      </c>
      <c r="G95" s="159">
        <v>0</v>
      </c>
      <c r="H95" s="159">
        <v>0</v>
      </c>
      <c r="I95" s="32" t="s">
        <v>301</v>
      </c>
      <c r="J95" s="42" t="s">
        <v>187</v>
      </c>
      <c r="K95" s="43">
        <v>0.5</v>
      </c>
      <c r="L95" s="43">
        <v>0.5</v>
      </c>
      <c r="M95" s="43">
        <v>1</v>
      </c>
      <c r="N95" s="43">
        <v>1</v>
      </c>
      <c r="O95" s="34" t="s">
        <v>321</v>
      </c>
      <c r="P95" s="35" t="s">
        <v>322</v>
      </c>
    </row>
    <row r="96" spans="1:16" ht="24" customHeight="1" thickBot="1" x14ac:dyDescent="0.25">
      <c r="A96" s="183"/>
      <c r="B96" s="183"/>
      <c r="C96" s="195"/>
      <c r="D96" s="166" t="s">
        <v>319</v>
      </c>
      <c r="E96" s="17" t="s">
        <v>320</v>
      </c>
      <c r="F96" s="100">
        <v>172600</v>
      </c>
      <c r="G96" s="100"/>
      <c r="H96" s="100"/>
      <c r="I96" s="38"/>
      <c r="J96" s="16" t="s">
        <v>308</v>
      </c>
      <c r="K96" s="54">
        <v>0</v>
      </c>
      <c r="L96" s="54">
        <v>1</v>
      </c>
      <c r="M96" s="54">
        <v>1</v>
      </c>
      <c r="N96" s="54">
        <v>1</v>
      </c>
      <c r="O96" s="40" t="s">
        <v>321</v>
      </c>
      <c r="P96" s="41" t="s">
        <v>322</v>
      </c>
    </row>
    <row r="97" spans="1:16" ht="24" customHeight="1" x14ac:dyDescent="0.2">
      <c r="A97" s="183"/>
      <c r="B97" s="183"/>
      <c r="C97" s="194" t="s">
        <v>19</v>
      </c>
      <c r="D97" s="90" t="s">
        <v>310</v>
      </c>
      <c r="E97" s="109" t="s">
        <v>311</v>
      </c>
      <c r="F97" s="110"/>
      <c r="G97" s="110"/>
      <c r="H97" s="110"/>
      <c r="I97" s="111"/>
      <c r="J97" s="94"/>
      <c r="K97" s="162"/>
      <c r="L97" s="162"/>
      <c r="M97" s="162"/>
      <c r="N97" s="162"/>
      <c r="O97" s="96"/>
      <c r="P97" s="97"/>
    </row>
    <row r="98" spans="1:16" ht="24" customHeight="1" x14ac:dyDescent="0.2">
      <c r="A98" s="183"/>
      <c r="B98" s="183"/>
      <c r="C98" s="195"/>
      <c r="D98" s="30" t="s">
        <v>24</v>
      </c>
      <c r="E98" s="19" t="s">
        <v>87</v>
      </c>
      <c r="F98" s="157">
        <v>720336</v>
      </c>
      <c r="G98" s="52">
        <v>300000</v>
      </c>
      <c r="H98" s="52">
        <v>300000</v>
      </c>
      <c r="I98" s="32" t="s">
        <v>58</v>
      </c>
      <c r="J98" s="16" t="s">
        <v>171</v>
      </c>
      <c r="K98" s="68" t="s">
        <v>172</v>
      </c>
      <c r="L98" s="68" t="s">
        <v>173</v>
      </c>
      <c r="M98" s="68" t="s">
        <v>174</v>
      </c>
      <c r="N98" s="68" t="s">
        <v>175</v>
      </c>
      <c r="O98" s="34" t="s">
        <v>323</v>
      </c>
      <c r="P98" s="35" t="s">
        <v>324</v>
      </c>
    </row>
    <row r="99" spans="1:16" ht="24" customHeight="1" x14ac:dyDescent="0.2">
      <c r="A99" s="183"/>
      <c r="B99" s="183"/>
      <c r="C99" s="195"/>
      <c r="D99" s="116" t="s">
        <v>75</v>
      </c>
      <c r="E99" s="76" t="s">
        <v>33</v>
      </c>
      <c r="F99" s="113"/>
      <c r="G99" s="113"/>
      <c r="H99" s="113"/>
      <c r="I99" s="49"/>
      <c r="J99" s="50"/>
      <c r="K99" s="119"/>
      <c r="L99" s="119"/>
      <c r="M99" s="119"/>
      <c r="N99" s="119"/>
      <c r="O99" s="48"/>
      <c r="P99" s="77"/>
    </row>
    <row r="100" spans="1:16" ht="24" customHeight="1" thickBot="1" x14ac:dyDescent="0.25">
      <c r="A100" s="184"/>
      <c r="B100" s="184"/>
      <c r="C100" s="196"/>
      <c r="D100" s="163" t="s">
        <v>63</v>
      </c>
      <c r="E100" s="160" t="s">
        <v>145</v>
      </c>
      <c r="F100" s="161">
        <v>900000</v>
      </c>
      <c r="G100" s="161">
        <v>500000</v>
      </c>
      <c r="H100" s="161">
        <v>500000</v>
      </c>
      <c r="I100" s="38" t="s">
        <v>206</v>
      </c>
      <c r="J100" s="160" t="s">
        <v>146</v>
      </c>
      <c r="K100" s="103">
        <v>316</v>
      </c>
      <c r="L100" s="103">
        <v>319</v>
      </c>
      <c r="M100" s="103">
        <v>320</v>
      </c>
      <c r="N100" s="103">
        <v>321</v>
      </c>
      <c r="O100" s="40" t="s">
        <v>339</v>
      </c>
      <c r="P100" s="41" t="s">
        <v>340</v>
      </c>
    </row>
    <row r="101" spans="1:16" s="5" customFormat="1" ht="24" customHeight="1" thickBot="1" x14ac:dyDescent="0.25">
      <c r="A101" s="149" t="s">
        <v>0</v>
      </c>
      <c r="B101" s="150" t="s">
        <v>9</v>
      </c>
      <c r="C101" s="167" t="s">
        <v>1</v>
      </c>
      <c r="D101" s="152" t="s">
        <v>6</v>
      </c>
      <c r="E101" s="167" t="s">
        <v>5</v>
      </c>
      <c r="F101" s="167" t="s">
        <v>230</v>
      </c>
      <c r="G101" s="167" t="s">
        <v>129</v>
      </c>
      <c r="H101" s="167" t="s">
        <v>231</v>
      </c>
      <c r="I101" s="153" t="s">
        <v>44</v>
      </c>
      <c r="J101" s="153" t="s">
        <v>3</v>
      </c>
      <c r="K101" s="154" t="s">
        <v>232</v>
      </c>
      <c r="L101" s="154" t="s">
        <v>103</v>
      </c>
      <c r="M101" s="154" t="s">
        <v>130</v>
      </c>
      <c r="N101" s="154" t="s">
        <v>233</v>
      </c>
      <c r="O101" s="168" t="s">
        <v>4</v>
      </c>
      <c r="P101" s="169"/>
    </row>
    <row r="102" spans="1:16" ht="25.5" x14ac:dyDescent="0.2">
      <c r="A102" s="188" t="s">
        <v>8</v>
      </c>
      <c r="B102" s="188" t="s">
        <v>16</v>
      </c>
      <c r="C102" s="191" t="s">
        <v>43</v>
      </c>
      <c r="D102" s="90" t="s">
        <v>78</v>
      </c>
      <c r="E102" s="109" t="s">
        <v>60</v>
      </c>
      <c r="F102" s="110"/>
      <c r="G102" s="110"/>
      <c r="H102" s="110"/>
      <c r="I102" s="111"/>
      <c r="J102" s="94"/>
      <c r="K102" s="95"/>
      <c r="L102" s="95"/>
      <c r="M102" s="95"/>
      <c r="N102" s="95"/>
      <c r="O102" s="96"/>
      <c r="P102" s="97"/>
    </row>
    <row r="103" spans="1:16" ht="26.25" thickBot="1" x14ac:dyDescent="0.25">
      <c r="A103" s="189"/>
      <c r="B103" s="189"/>
      <c r="C103" s="192"/>
      <c r="D103" s="30" t="s">
        <v>218</v>
      </c>
      <c r="E103" s="16" t="s">
        <v>182</v>
      </c>
      <c r="F103" s="31">
        <v>0</v>
      </c>
      <c r="G103" s="31">
        <v>0</v>
      </c>
      <c r="H103" s="31">
        <v>0</v>
      </c>
      <c r="I103" s="64" t="s">
        <v>59</v>
      </c>
      <c r="J103" s="42" t="s">
        <v>161</v>
      </c>
      <c r="K103" s="43">
        <v>0.3</v>
      </c>
      <c r="L103" s="43">
        <v>1</v>
      </c>
      <c r="M103" s="43">
        <v>1</v>
      </c>
      <c r="N103" s="43">
        <v>1</v>
      </c>
      <c r="O103" s="40" t="s">
        <v>327</v>
      </c>
      <c r="P103" s="41" t="s">
        <v>331</v>
      </c>
    </row>
    <row r="104" spans="1:16" ht="25.5" x14ac:dyDescent="0.2">
      <c r="A104" s="189"/>
      <c r="B104" s="189"/>
      <c r="C104" s="192"/>
      <c r="D104" s="116" t="s">
        <v>74</v>
      </c>
      <c r="E104" s="130" t="s">
        <v>30</v>
      </c>
      <c r="F104" s="31"/>
      <c r="G104" s="31"/>
      <c r="H104" s="31"/>
      <c r="I104" s="32"/>
      <c r="J104" s="42"/>
      <c r="K104" s="98"/>
      <c r="L104" s="98"/>
      <c r="M104" s="98"/>
      <c r="N104" s="98"/>
      <c r="O104" s="34"/>
      <c r="P104" s="148"/>
    </row>
    <row r="105" spans="1:16" ht="26.25" thickBot="1" x14ac:dyDescent="0.25">
      <c r="A105" s="190"/>
      <c r="B105" s="190"/>
      <c r="C105" s="193"/>
      <c r="D105" s="36" t="s">
        <v>183</v>
      </c>
      <c r="E105" s="17" t="s">
        <v>184</v>
      </c>
      <c r="F105" s="69">
        <v>0</v>
      </c>
      <c r="G105" s="69">
        <v>0</v>
      </c>
      <c r="H105" s="69">
        <v>0</v>
      </c>
      <c r="I105" s="38" t="s">
        <v>207</v>
      </c>
      <c r="J105" s="39" t="s">
        <v>161</v>
      </c>
      <c r="K105" s="54">
        <v>0</v>
      </c>
      <c r="L105" s="54">
        <v>1</v>
      </c>
      <c r="M105" s="54">
        <v>1</v>
      </c>
      <c r="N105" s="54">
        <v>1</v>
      </c>
      <c r="O105" s="40" t="s">
        <v>321</v>
      </c>
      <c r="P105" s="70" t="s">
        <v>322</v>
      </c>
    </row>
    <row r="106" spans="1:16" ht="30" customHeight="1" thickBot="1" x14ac:dyDescent="0.25">
      <c r="A106" s="11" t="s">
        <v>94</v>
      </c>
      <c r="B106" s="10"/>
      <c r="C106" s="12"/>
      <c r="D106" s="71"/>
      <c r="E106" s="20" t="s">
        <v>22</v>
      </c>
      <c r="F106" s="56">
        <f>SUM(F2:F105)</f>
        <v>111254412</v>
      </c>
      <c r="G106" s="56">
        <f>SUM(G2:G105)</f>
        <v>70468667</v>
      </c>
      <c r="H106" s="56">
        <f>SUM(H2:H105)</f>
        <v>75759769</v>
      </c>
      <c r="I106" s="81"/>
      <c r="J106" s="72"/>
      <c r="K106" s="72"/>
      <c r="L106" s="72"/>
      <c r="M106" s="72"/>
      <c r="N106" s="72"/>
      <c r="O106" s="72"/>
      <c r="P106" s="73"/>
    </row>
  </sheetData>
  <mergeCells count="33">
    <mergeCell ref="C33:C39"/>
    <mergeCell ref="B40:B56"/>
    <mergeCell ref="C40:C53"/>
    <mergeCell ref="C54:C56"/>
    <mergeCell ref="A102:A105"/>
    <mergeCell ref="B102:B105"/>
    <mergeCell ref="C102:C105"/>
    <mergeCell ref="A68:A100"/>
    <mergeCell ref="B57:B62"/>
    <mergeCell ref="C57:C62"/>
    <mergeCell ref="B63:B66"/>
    <mergeCell ref="C63:C66"/>
    <mergeCell ref="A57:A66"/>
    <mergeCell ref="C68:C88"/>
    <mergeCell ref="B68:B100"/>
    <mergeCell ref="C89:C96"/>
    <mergeCell ref="C97:C100"/>
    <mergeCell ref="O101:P101"/>
    <mergeCell ref="O3:P3"/>
    <mergeCell ref="A4:A27"/>
    <mergeCell ref="B4:B10"/>
    <mergeCell ref="C4:C6"/>
    <mergeCell ref="C7:C10"/>
    <mergeCell ref="B11:B27"/>
    <mergeCell ref="C17:C27"/>
    <mergeCell ref="C11:C16"/>
    <mergeCell ref="O67:P67"/>
    <mergeCell ref="A28:A31"/>
    <mergeCell ref="B28:B31"/>
    <mergeCell ref="C28:C31"/>
    <mergeCell ref="O32:P32"/>
    <mergeCell ref="A33:A56"/>
    <mergeCell ref="B33:B3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Radni dio</vt:lpstr>
      <vt:lpstr>Plan razv.programa</vt:lpstr>
      <vt:lpstr>Sheet2</vt:lpstr>
      <vt:lpstr>'Plan razv.programa'!Print_Area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Presečan</cp:lastModifiedBy>
  <cp:lastPrinted>2019-11-18T07:39:23Z</cp:lastPrinted>
  <dcterms:created xsi:type="dcterms:W3CDTF">2013-10-11T18:13:55Z</dcterms:created>
  <dcterms:modified xsi:type="dcterms:W3CDTF">2019-12-04T07:49:51Z</dcterms:modified>
</cp:coreProperties>
</file>